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82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<sst xmlns="http://schemas.openxmlformats.org/spreadsheetml/2006/main" count="854" uniqueCount="87">
  <si>
    <t>№ п/п</t>
  </si>
  <si>
    <t xml:space="preserve">Критерии оценки заявок </t>
  </si>
  <si>
    <t>Значение</t>
  </si>
  <si>
    <t>Кол-во баллов</t>
  </si>
  <si>
    <t>Механизм оценки в баллах</t>
  </si>
  <si>
    <t>max 20 баллов</t>
  </si>
  <si>
    <t>Силкин В.Н.</t>
  </si>
  <si>
    <t>Алалыкина Е.Г.</t>
  </si>
  <si>
    <t xml:space="preserve">  лот № 2</t>
  </si>
  <si>
    <t xml:space="preserve">  лот № 3</t>
  </si>
  <si>
    <t>№ лота</t>
  </si>
  <si>
    <t>Абрамова Н.Б.</t>
  </si>
  <si>
    <t xml:space="preserve">  лот № 1</t>
  </si>
  <si>
    <t xml:space="preserve">  лот № 4</t>
  </si>
  <si>
    <t xml:space="preserve">  лот № 5</t>
  </si>
  <si>
    <t xml:space="preserve">  лот № 6</t>
  </si>
  <si>
    <t xml:space="preserve">  лот № 7</t>
  </si>
  <si>
    <t xml:space="preserve">  лот № 8</t>
  </si>
  <si>
    <t xml:space="preserve">  лот № 9</t>
  </si>
  <si>
    <t xml:space="preserve">  лот № 10</t>
  </si>
  <si>
    <t xml:space="preserve">  лот № 11</t>
  </si>
  <si>
    <t xml:space="preserve">  лот № 12</t>
  </si>
  <si>
    <t xml:space="preserve">  лот № 13</t>
  </si>
  <si>
    <t>Участник конкурса</t>
  </si>
  <si>
    <r>
      <t xml:space="preserve"> max 80 баллов </t>
    </r>
    <r>
      <rPr>
        <sz val="10"/>
        <rFont val="Times New Roman"/>
        <family val="1"/>
      </rPr>
      <t>(расч.)</t>
    </r>
  </si>
  <si>
    <t xml:space="preserve">  лот № 14</t>
  </si>
  <si>
    <t xml:space="preserve">  лот № 15</t>
  </si>
  <si>
    <t xml:space="preserve">  лот № 16</t>
  </si>
  <si>
    <t xml:space="preserve">  лот № 17</t>
  </si>
  <si>
    <t xml:space="preserve">  лот № 18</t>
  </si>
  <si>
    <t xml:space="preserve">  лот № 19</t>
  </si>
  <si>
    <t xml:space="preserve">  лот № 20</t>
  </si>
  <si>
    <t xml:space="preserve">  лот № 21</t>
  </si>
  <si>
    <t xml:space="preserve">  лот № 22</t>
  </si>
  <si>
    <t xml:space="preserve">  лот № 23</t>
  </si>
  <si>
    <t xml:space="preserve">  лот № 24</t>
  </si>
  <si>
    <t xml:space="preserve">  лот № 25</t>
  </si>
  <si>
    <t xml:space="preserve">  лот № 26</t>
  </si>
  <si>
    <t xml:space="preserve">  лот № 27</t>
  </si>
  <si>
    <t xml:space="preserve">  лот № 28</t>
  </si>
  <si>
    <t>ООО «Базис»</t>
  </si>
  <si>
    <t>ООО «Инкурс»</t>
  </si>
  <si>
    <t>ПК «Ремонт»</t>
  </si>
  <si>
    <t>ЗАО «ИКФ»</t>
  </si>
  <si>
    <t>–</t>
  </si>
  <si>
    <t>1. Предложение о цене контракта,  руб.</t>
  </si>
  <si>
    <t xml:space="preserve">Начальная (max) цена контракта </t>
  </si>
  <si>
    <t>ООО «НПЦ Земля»</t>
  </si>
  <si>
    <t>2. Качество работ и квалификация участника конкурса</t>
  </si>
  <si>
    <t>Порядковый номер</t>
  </si>
  <si>
    <t xml:space="preserve">Всего баллов                     </t>
  </si>
  <si>
    <t>ЗАО «Вектор»</t>
  </si>
  <si>
    <t>ИП Лукьянчиков М.Л.</t>
  </si>
  <si>
    <t>ЗАО «Ивановский Центр Недвижимости»</t>
  </si>
  <si>
    <t>ООО НПП «Омега»</t>
  </si>
  <si>
    <t>ОГУП «Ивановодорпроект»</t>
  </si>
  <si>
    <t>ООО «Меридиан»</t>
  </si>
  <si>
    <t>ООО «Жемчужина»</t>
  </si>
  <si>
    <t>ФГУП БТИ</t>
  </si>
  <si>
    <t>ООО ПКФ «Промстройэлектроналадка»</t>
  </si>
  <si>
    <t>ООО "ЗемлемерЪ"</t>
  </si>
  <si>
    <t xml:space="preserve">  лот № 29</t>
  </si>
  <si>
    <t xml:space="preserve">  лот № 30</t>
  </si>
  <si>
    <t xml:space="preserve">  лот № 31</t>
  </si>
  <si>
    <t xml:space="preserve">  лот № 32</t>
  </si>
  <si>
    <t xml:space="preserve">  лот № 33</t>
  </si>
  <si>
    <t>Шабанова Е.В.</t>
  </si>
  <si>
    <t>Николаева М.М.</t>
  </si>
  <si>
    <t>Шкуратова А.В.</t>
  </si>
  <si>
    <t>ООО ПКФ "Промстройэлектроналадка"</t>
  </si>
  <si>
    <t xml:space="preserve">ООО "Инкурс" </t>
  </si>
  <si>
    <t>ЗАО "Вектор"</t>
  </si>
  <si>
    <t xml:space="preserve">ФГУП Ростехинвентаризация -БТИ </t>
  </si>
  <si>
    <t>ООО "Жемчужина"</t>
  </si>
  <si>
    <t>ООО "Базис"</t>
  </si>
  <si>
    <t>ЗАО "ИКФ"</t>
  </si>
  <si>
    <t>ПК "Ремонт"</t>
  </si>
  <si>
    <t>ЗАО Ивановский центр недвижимости</t>
  </si>
  <si>
    <t>ООО НПЦ "Змля"</t>
  </si>
  <si>
    <t>ООО "Землемеръ"</t>
  </si>
  <si>
    <t>ООО "Меридиан"</t>
  </si>
  <si>
    <t>ООО НПП "Омега"</t>
  </si>
  <si>
    <t>ОГУП "Ивановодорпроект"</t>
  </si>
  <si>
    <t>Итого по критерию</t>
  </si>
  <si>
    <t>Члены комиссии</t>
  </si>
  <si>
    <t xml:space="preserve">Сведения о решении членов комиссии о присвоении заявкам на участие в конкурсе значений по критерию « Качество работ и квалификация участника конкурса» </t>
  </si>
  <si>
    <t>Приложение № 2 к протоколу оценки и сопоставления заявок на участие в открытом конкурсе  от 10.03.2009 № 6.3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</si>
</sst>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"/>
    <numFmt numFmtId="169" formatCode="0.000"/>
    <numFmt numFmtId="170" formatCode="0.00000"/>
    <numFmt numFmtId="171" formatCode="#,##0.000"/>
    <numFmt numFmtId="172" formatCode="#,##0.00000"/>
    <numFmt numFmtId="173" formatCode="#,##0.0"/>
    <numFmt numFmtId="174" formatCode="[$€-2]\ ###,000_);[Red]\([$€-2]\ ###,000\)"/>
    <numFmt numFmtId="175" formatCode="[$-FC19]d\ mmmm\ yyyy\ &quot;г.&quot;"/>
  </numFmts>
  <fonts count="2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0" fontId="6" fillId="24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3" fontId="6" fillId="24" borderId="11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173" fontId="6" fillId="24" borderId="13" xfId="0" applyNumberFormat="1" applyFont="1" applyFill="1" applyBorder="1" applyAlignment="1">
      <alignment horizontal="center" vertical="center" wrapText="1"/>
    </xf>
    <xf numFmtId="173" fontId="7" fillId="24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4" fontId="6" fillId="2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24" borderId="11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/>
    </xf>
    <xf numFmtId="173" fontId="6" fillId="24" borderId="15" xfId="0" applyNumberFormat="1" applyFont="1" applyFill="1" applyBorder="1" applyAlignment="1">
      <alignment horizontal="center" vertical="center" wrapText="1"/>
    </xf>
    <xf numFmtId="173" fontId="6" fillId="0" borderId="22" xfId="0" applyNumberFormat="1" applyFont="1" applyFill="1" applyBorder="1" applyAlignment="1">
      <alignment horizontal="center" vertical="center" wrapText="1"/>
    </xf>
    <xf numFmtId="173" fontId="6" fillId="24" borderId="22" xfId="0" applyNumberFormat="1" applyFont="1" applyFill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173" fontId="6" fillId="24" borderId="17" xfId="0" applyNumberFormat="1" applyFont="1" applyFill="1" applyBorder="1" applyAlignment="1">
      <alignment horizontal="center" vertical="center" wrapText="1"/>
    </xf>
    <xf numFmtId="173" fontId="6" fillId="24" borderId="10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 wrapText="1"/>
    </xf>
    <xf numFmtId="173" fontId="6" fillId="0" borderId="25" xfId="0" applyNumberFormat="1" applyFont="1" applyFill="1" applyBorder="1" applyAlignment="1">
      <alignment horizontal="center" vertical="center" wrapText="1"/>
    </xf>
    <xf numFmtId="173" fontId="6" fillId="24" borderId="26" xfId="0" applyNumberFormat="1" applyFont="1" applyFill="1" applyBorder="1" applyAlignment="1">
      <alignment horizontal="center" vertical="center" wrapText="1"/>
    </xf>
    <xf numFmtId="173" fontId="6" fillId="24" borderId="2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2" fontId="6" fillId="0" borderId="10" xfId="0" applyNumberFormat="1" applyFont="1" applyFill="1" applyBorder="1" applyAlignment="1">
      <alignment horizontal="justify" vertical="center"/>
    </xf>
    <xf numFmtId="0" fontId="6" fillId="0" borderId="28" xfId="0" applyFont="1" applyBorder="1" applyAlignment="1">
      <alignment horizontal="justify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3" fillId="4" borderId="10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 vertical="center" wrapText="1"/>
    </xf>
    <xf numFmtId="2" fontId="6" fillId="24" borderId="31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4" fontId="6" fillId="24" borderId="15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24" borderId="2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24" borderId="17" xfId="0" applyNumberFormat="1" applyFont="1" applyFill="1" applyBorder="1" applyAlignment="1">
      <alignment horizontal="center" vertical="center" wrapText="1"/>
    </xf>
    <xf numFmtId="2" fontId="6" fillId="24" borderId="15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24" borderId="32" xfId="0" applyNumberFormat="1" applyFont="1" applyFill="1" applyBorder="1" applyAlignment="1">
      <alignment horizontal="center" vertical="center" wrapText="1"/>
    </xf>
    <xf numFmtId="2" fontId="6" fillId="24" borderId="13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24" borderId="33" xfId="0" applyNumberFormat="1" applyFont="1" applyFill="1" applyBorder="1" applyAlignment="1">
      <alignment horizontal="center" vertical="center" wrapText="1"/>
    </xf>
    <xf numFmtId="2" fontId="6" fillId="24" borderId="16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2" fontId="6" fillId="22" borderId="29" xfId="0" applyNumberFormat="1" applyFont="1" applyFill="1" applyBorder="1" applyAlignment="1">
      <alignment horizontal="center" vertical="center" wrapText="1"/>
    </xf>
    <xf numFmtId="2" fontId="6" fillId="22" borderId="12" xfId="0" applyNumberFormat="1" applyFont="1" applyFill="1" applyBorder="1" applyAlignment="1">
      <alignment horizontal="center" vertical="center" wrapText="1"/>
    </xf>
    <xf numFmtId="2" fontId="6" fillId="22" borderId="31" xfId="0" applyNumberFormat="1" applyFont="1" applyFill="1" applyBorder="1" applyAlignment="1">
      <alignment horizontal="center" vertical="center" wrapText="1"/>
    </xf>
    <xf numFmtId="2" fontId="6" fillId="22" borderId="27" xfId="0" applyNumberFormat="1" applyFont="1" applyFill="1" applyBorder="1" applyAlignment="1">
      <alignment horizontal="center" vertical="center" wrapText="1"/>
    </xf>
    <xf numFmtId="173" fontId="6" fillId="24" borderId="29" xfId="0" applyNumberFormat="1" applyFont="1" applyFill="1" applyBorder="1" applyAlignment="1">
      <alignment horizontal="center" vertical="center" wrapText="1"/>
    </xf>
    <xf numFmtId="173" fontId="6" fillId="24" borderId="12" xfId="0" applyNumberFormat="1" applyFont="1" applyFill="1" applyBorder="1" applyAlignment="1">
      <alignment horizontal="center" vertical="center" wrapText="1"/>
    </xf>
    <xf numFmtId="4" fontId="6" fillId="22" borderId="29" xfId="0" applyNumberFormat="1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2" fontId="6" fillId="22" borderId="29" xfId="0" applyNumberFormat="1" applyFont="1" applyFill="1" applyBorder="1" applyAlignment="1">
      <alignment horizontal="center" vertical="center" wrapText="1"/>
    </xf>
    <xf numFmtId="2" fontId="6" fillId="22" borderId="12" xfId="0" applyNumberFormat="1" applyFont="1" applyFill="1" applyBorder="1" applyAlignment="1">
      <alignment horizontal="center" vertical="center" wrapText="1"/>
    </xf>
    <xf numFmtId="4" fontId="6" fillId="22" borderId="29" xfId="0" applyNumberFormat="1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2" fontId="6" fillId="22" borderId="31" xfId="0" applyNumberFormat="1" applyFont="1" applyFill="1" applyBorder="1" applyAlignment="1">
      <alignment horizontal="center" vertical="center" wrapText="1"/>
    </xf>
    <xf numFmtId="2" fontId="6" fillId="22" borderId="27" xfId="0" applyNumberFormat="1" applyFont="1" applyFill="1" applyBorder="1" applyAlignment="1">
      <alignment horizontal="center" vertical="center" wrapText="1"/>
    </xf>
    <xf numFmtId="173" fontId="6" fillId="24" borderId="36" xfId="0" applyNumberFormat="1" applyFont="1" applyFill="1" applyBorder="1" applyAlignment="1">
      <alignment horizontal="center" vertical="center" wrapText="1"/>
    </xf>
    <xf numFmtId="173" fontId="6" fillId="24" borderId="37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24" borderId="36" xfId="0" applyNumberFormat="1" applyFont="1" applyFill="1" applyBorder="1" applyAlignment="1">
      <alignment horizontal="center" vertical="center" wrapText="1"/>
    </xf>
    <xf numFmtId="1" fontId="2" fillId="24" borderId="37" xfId="0" applyNumberFormat="1" applyFont="1" applyFill="1" applyBorder="1" applyAlignment="1">
      <alignment horizontal="center" vertical="center" wrapText="1"/>
    </xf>
    <xf numFmtId="1" fontId="2" fillId="24" borderId="29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1" fontId="2" fillId="24" borderId="31" xfId="0" applyNumberFormat="1" applyFont="1" applyFill="1" applyBorder="1" applyAlignment="1">
      <alignment horizontal="center" vertical="center" wrapText="1"/>
    </xf>
    <xf numFmtId="1" fontId="2" fillId="24" borderId="27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2" fontId="6" fillId="22" borderId="36" xfId="0" applyNumberFormat="1" applyFont="1" applyFill="1" applyBorder="1" applyAlignment="1">
      <alignment horizontal="center" vertical="center" wrapText="1"/>
    </xf>
    <xf numFmtId="2" fontId="6" fillId="22" borderId="37" xfId="0" applyNumberFormat="1" applyFont="1" applyFill="1" applyBorder="1" applyAlignment="1">
      <alignment horizontal="center" vertical="center" wrapText="1"/>
    </xf>
    <xf numFmtId="1" fontId="6" fillId="24" borderId="36" xfId="0" applyNumberFormat="1" applyFont="1" applyFill="1" applyBorder="1" applyAlignment="1">
      <alignment horizontal="center" vertical="center" wrapText="1"/>
    </xf>
    <xf numFmtId="1" fontId="6" fillId="24" borderId="37" xfId="0" applyNumberFormat="1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2" fontId="6" fillId="22" borderId="39" xfId="0" applyNumberFormat="1" applyFont="1" applyFill="1" applyBorder="1" applyAlignment="1">
      <alignment horizontal="center" vertical="center" wrapText="1"/>
    </xf>
    <xf numFmtId="2" fontId="6" fillId="22" borderId="1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3" fontId="6" fillId="24" borderId="39" xfId="0" applyNumberFormat="1" applyFont="1" applyFill="1" applyBorder="1" applyAlignment="1">
      <alignment horizontal="center" vertical="center" wrapText="1"/>
    </xf>
    <xf numFmtId="173" fontId="6" fillId="24" borderId="19" xfId="0" applyNumberFormat="1" applyFont="1" applyFill="1" applyBorder="1" applyAlignment="1">
      <alignment horizontal="center" vertical="center" wrapText="1"/>
    </xf>
    <xf numFmtId="173" fontId="6" fillId="24" borderId="40" xfId="0" applyNumberFormat="1" applyFont="1" applyFill="1" applyBorder="1" applyAlignment="1">
      <alignment horizontal="center" vertical="center" wrapText="1"/>
    </xf>
    <xf numFmtId="173" fontId="6" fillId="24" borderId="41" xfId="0" applyNumberFormat="1" applyFont="1" applyFill="1" applyBorder="1" applyAlignment="1">
      <alignment horizontal="center" vertical="center" wrapText="1"/>
    </xf>
    <xf numFmtId="2" fontId="6" fillId="22" borderId="42" xfId="0" applyNumberFormat="1" applyFont="1" applyFill="1" applyBorder="1" applyAlignment="1">
      <alignment horizontal="center" vertical="center" wrapText="1"/>
    </xf>
    <xf numFmtId="173" fontId="6" fillId="0" borderId="43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2" fontId="6" fillId="24" borderId="39" xfId="0" applyNumberFormat="1" applyFont="1" applyFill="1" applyBorder="1" applyAlignment="1">
      <alignment horizontal="center" vertical="center" wrapText="1"/>
    </xf>
    <xf numFmtId="2" fontId="6" fillId="24" borderId="19" xfId="0" applyNumberFormat="1" applyFont="1" applyFill="1" applyBorder="1" applyAlignment="1">
      <alignment horizontal="center" vertical="center" wrapText="1"/>
    </xf>
    <xf numFmtId="2" fontId="6" fillId="22" borderId="38" xfId="0" applyNumberFormat="1" applyFont="1" applyFill="1" applyBorder="1" applyAlignment="1">
      <alignment horizontal="center" vertical="center" wrapText="1"/>
    </xf>
    <xf numFmtId="2" fontId="6" fillId="22" borderId="36" xfId="0" applyNumberFormat="1" applyFont="1" applyFill="1" applyBorder="1" applyAlignment="1">
      <alignment horizontal="center" vertical="center" wrapText="1"/>
    </xf>
    <xf numFmtId="2" fontId="6" fillId="22" borderId="37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173" fontId="6" fillId="24" borderId="43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2" fillId="24" borderId="42" xfId="0" applyNumberFormat="1" applyFont="1" applyFill="1" applyBorder="1" applyAlignment="1">
      <alignment horizontal="center" vertical="center" wrapText="1"/>
    </xf>
    <xf numFmtId="173" fontId="6" fillId="0" borderId="49" xfId="0" applyNumberFormat="1" applyFont="1" applyFill="1" applyBorder="1" applyAlignment="1">
      <alignment horizontal="center" vertical="center" wrapText="1"/>
    </xf>
    <xf numFmtId="173" fontId="6" fillId="0" borderId="27" xfId="0" applyNumberFormat="1" applyFont="1" applyFill="1" applyBorder="1" applyAlignment="1">
      <alignment horizontal="center" vertical="center" wrapText="1"/>
    </xf>
    <xf numFmtId="1" fontId="2" fillId="24" borderId="50" xfId="0" applyNumberFormat="1" applyFont="1" applyFill="1" applyBorder="1" applyAlignment="1">
      <alignment horizontal="center" vertical="center" wrapText="1"/>
    </xf>
    <xf numFmtId="173" fontId="2" fillId="24" borderId="43" xfId="0" applyNumberFormat="1" applyFont="1" applyFill="1" applyBorder="1" applyAlignment="1">
      <alignment horizontal="center" vertical="center" wrapText="1"/>
    </xf>
    <xf numFmtId="173" fontId="2" fillId="24" borderId="12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73" fontId="2" fillId="0" borderId="43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" fontId="2" fillId="24" borderId="51" xfId="0" applyNumberFormat="1" applyFont="1" applyFill="1" applyBorder="1" applyAlignment="1">
      <alignment horizontal="center" vertical="center" wrapText="1"/>
    </xf>
    <xf numFmtId="1" fontId="2" fillId="24" borderId="39" xfId="0" applyNumberFormat="1" applyFont="1" applyFill="1" applyBorder="1" applyAlignment="1">
      <alignment horizontal="center" vertical="center" wrapText="1"/>
    </xf>
    <xf numFmtId="1" fontId="2" fillId="24" borderId="19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24" borderId="31" xfId="0" applyNumberFormat="1" applyFont="1" applyFill="1" applyBorder="1" applyAlignment="1">
      <alignment horizontal="center" vertical="center" wrapText="1"/>
    </xf>
    <xf numFmtId="2" fontId="6" fillId="24" borderId="27" xfId="0" applyNumberFormat="1" applyFont="1" applyFill="1" applyBorder="1" applyAlignment="1">
      <alignment horizontal="center" vertical="center" wrapText="1"/>
    </xf>
    <xf numFmtId="2" fontId="6" fillId="24" borderId="29" xfId="0" applyNumberFormat="1" applyFont="1" applyFill="1" applyBorder="1" applyAlignment="1">
      <alignment horizontal="center" vertical="center" wrapText="1"/>
    </xf>
    <xf numFmtId="2" fontId="6" fillId="24" borderId="12" xfId="0" applyNumberFormat="1" applyFont="1" applyFill="1" applyBorder="1" applyAlignment="1">
      <alignment horizontal="center" vertical="center" wrapText="1"/>
    </xf>
    <xf numFmtId="173" fontId="6" fillId="0" borderId="29" xfId="0" applyNumberFormat="1" applyFont="1" applyFill="1" applyBorder="1" applyAlignment="1">
      <alignment horizontal="center" vertical="center" wrapText="1"/>
    </xf>
    <xf numFmtId="4" fontId="6" fillId="22" borderId="29" xfId="0" applyNumberFormat="1" applyFont="1" applyFill="1" applyBorder="1" applyAlignment="1">
      <alignment horizontal="center" vertical="center" wrapText="1"/>
    </xf>
    <xf numFmtId="4" fontId="6" fillId="22" borderId="12" xfId="0" applyNumberFormat="1" applyFont="1" applyFill="1" applyBorder="1" applyAlignment="1">
      <alignment horizontal="center" vertical="center" wrapText="1"/>
    </xf>
    <xf numFmtId="2" fontId="6" fillId="22" borderId="42" xfId="0" applyNumberFormat="1" applyFont="1" applyFill="1" applyBorder="1" applyAlignment="1">
      <alignment horizontal="center" vertical="center" wrapText="1"/>
    </xf>
    <xf numFmtId="173" fontId="6" fillId="24" borderId="52" xfId="0" applyNumberFormat="1" applyFont="1" applyFill="1" applyBorder="1" applyAlignment="1">
      <alignment horizontal="center" vertical="center" wrapText="1"/>
    </xf>
    <xf numFmtId="173" fontId="6" fillId="24" borderId="46" xfId="0" applyNumberFormat="1" applyFont="1" applyFill="1" applyBorder="1" applyAlignment="1">
      <alignment horizontal="center" vertical="center" wrapText="1"/>
    </xf>
    <xf numFmtId="173" fontId="6" fillId="0" borderId="22" xfId="0" applyNumberFormat="1" applyFont="1" applyFill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4" fontId="6" fillId="22" borderId="29" xfId="0" applyNumberFormat="1" applyFont="1" applyFill="1" applyBorder="1" applyAlignment="1">
      <alignment horizontal="center" vertical="center" wrapText="1"/>
    </xf>
    <xf numFmtId="4" fontId="6" fillId="22" borderId="12" xfId="0" applyNumberFormat="1" applyFont="1" applyFill="1" applyBorder="1" applyAlignment="1">
      <alignment horizontal="center" vertical="center" wrapText="1"/>
    </xf>
    <xf numFmtId="4" fontId="6" fillId="22" borderId="52" xfId="0" applyNumberFormat="1" applyFont="1" applyFill="1" applyBorder="1" applyAlignment="1">
      <alignment horizontal="center" vertical="center" wrapText="1"/>
    </xf>
    <xf numFmtId="4" fontId="6" fillId="22" borderId="46" xfId="0" applyNumberFormat="1" applyFont="1" applyFill="1" applyBorder="1" applyAlignment="1">
      <alignment horizontal="center" vertical="center" wrapText="1"/>
    </xf>
    <xf numFmtId="1" fontId="2" fillId="24" borderId="38" xfId="0" applyNumberFormat="1" applyFont="1" applyFill="1" applyBorder="1" applyAlignment="1">
      <alignment horizontal="center" vertical="center" wrapText="1"/>
    </xf>
    <xf numFmtId="1" fontId="2" fillId="24" borderId="53" xfId="0" applyNumberFormat="1" applyFont="1" applyFill="1" applyBorder="1" applyAlignment="1">
      <alignment horizontal="center" vertical="center" wrapText="1"/>
    </xf>
    <xf numFmtId="1" fontId="6" fillId="24" borderId="42" xfId="0" applyNumberFormat="1" applyFont="1" applyFill="1" applyBorder="1" applyAlignment="1">
      <alignment horizontal="center" vertical="center" wrapText="1"/>
    </xf>
    <xf numFmtId="173" fontId="6" fillId="24" borderId="54" xfId="0" applyNumberFormat="1" applyFont="1" applyFill="1" applyBorder="1" applyAlignment="1">
      <alignment horizontal="center" vertical="center" wrapText="1"/>
    </xf>
    <xf numFmtId="173" fontId="6" fillId="22" borderId="29" xfId="0" applyNumberFormat="1" applyFont="1" applyFill="1" applyBorder="1" applyAlignment="1">
      <alignment horizontal="center" vertical="center" wrapText="1"/>
    </xf>
    <xf numFmtId="173" fontId="6" fillId="22" borderId="12" xfId="0" applyNumberFormat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2" fontId="6" fillId="24" borderId="36" xfId="0" applyNumberFormat="1" applyFont="1" applyFill="1" applyBorder="1" applyAlignment="1">
      <alignment horizontal="center" vertical="center" wrapText="1"/>
    </xf>
    <xf numFmtId="2" fontId="6" fillId="24" borderId="37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44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6" fillId="24" borderId="38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22" borderId="39" xfId="0" applyNumberFormat="1" applyFont="1" applyFill="1" applyBorder="1" applyAlignment="1">
      <alignment horizontal="center" vertical="center" wrapText="1"/>
    </xf>
    <xf numFmtId="2" fontId="6" fillId="22" borderId="19" xfId="0" applyNumberFormat="1" applyFont="1" applyFill="1" applyBorder="1" applyAlignment="1">
      <alignment horizontal="center" vertical="center" wrapText="1"/>
    </xf>
    <xf numFmtId="1" fontId="6" fillId="24" borderId="29" xfId="0" applyNumberFormat="1" applyFont="1" applyFill="1" applyBorder="1" applyAlignment="1">
      <alignment horizontal="center" vertical="center" wrapText="1"/>
    </xf>
    <xf numFmtId="1" fontId="6" fillId="24" borderId="12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71"/>
  <sheetViews>
    <sheetView tabSelected="1" zoomScalePageLayoutView="0" workbookViewId="0" topLeftCell="A1">
      <pane xSplit="3" ySplit="5" topLeftCell="W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G1"/>
    </sheetView>
  </sheetViews>
  <sheetFormatPr defaultColWidth="9.00390625" defaultRowHeight="12.75"/>
  <cols>
    <col min="1" max="1" width="2.875" style="2" customWidth="1"/>
    <col min="2" max="2" width="9.25390625" style="1" customWidth="1"/>
    <col min="3" max="3" width="10.00390625" style="1" customWidth="1"/>
    <col min="4" max="4" width="8.00390625" style="6" customWidth="1"/>
    <col min="5" max="5" width="6.125" style="6" customWidth="1"/>
    <col min="6" max="6" width="8.125" style="6" customWidth="1"/>
    <col min="7" max="7" width="7.00390625" style="6" customWidth="1"/>
    <col min="8" max="8" width="7.875" style="6" customWidth="1"/>
    <col min="9" max="9" width="8.875" style="6" customWidth="1"/>
    <col min="10" max="10" width="8.125" style="6" customWidth="1"/>
    <col min="11" max="11" width="7.25390625" style="6" customWidth="1"/>
    <col min="12" max="12" width="8.00390625" style="6" customWidth="1"/>
    <col min="13" max="13" width="6.75390625" style="6" customWidth="1"/>
    <col min="14" max="14" width="8.00390625" style="6" customWidth="1"/>
    <col min="15" max="15" width="6.125" style="6" customWidth="1"/>
    <col min="16" max="16" width="8.00390625" style="6" customWidth="1"/>
    <col min="17" max="17" width="6.875" style="6" customWidth="1"/>
    <col min="18" max="18" width="8.00390625" style="6" customWidth="1"/>
    <col min="19" max="19" width="6.875" style="6" customWidth="1"/>
    <col min="20" max="20" width="8.00390625" style="6" customWidth="1"/>
    <col min="21" max="21" width="6.75390625" style="6" customWidth="1"/>
    <col min="22" max="22" width="8.00390625" style="6" customWidth="1"/>
    <col min="23" max="23" width="7.125" style="6" customWidth="1"/>
    <col min="24" max="24" width="8.00390625" style="6" customWidth="1"/>
    <col min="25" max="25" width="7.125" style="6" customWidth="1"/>
    <col min="26" max="26" width="8.125" style="6" customWidth="1"/>
    <col min="27" max="27" width="6.125" style="6" customWidth="1"/>
    <col min="28" max="28" width="8.00390625" style="6" customWidth="1"/>
    <col min="29" max="29" width="6.125" style="6" customWidth="1"/>
    <col min="30" max="30" width="7.875" style="6" customWidth="1"/>
    <col min="31" max="31" width="6.125" style="6" customWidth="1"/>
    <col min="32" max="32" width="8.00390625" style="6" customWidth="1"/>
    <col min="33" max="33" width="6.875" style="6" customWidth="1"/>
    <col min="34" max="34" width="5.375" style="6" customWidth="1"/>
    <col min="35" max="35" width="6.625" style="0" customWidth="1"/>
    <col min="36" max="36" width="6.875" style="0" customWidth="1"/>
    <col min="37" max="37" width="6.00390625" style="0" hidden="1" customWidth="1"/>
    <col min="38" max="38" width="19.25390625" style="0" customWidth="1"/>
    <col min="39" max="39" width="9.625" style="0" customWidth="1"/>
    <col min="40" max="41" width="8.875" style="0" customWidth="1"/>
    <col min="42" max="42" width="9.75390625" style="0" customWidth="1"/>
    <col min="43" max="43" width="10.25390625" style="0" customWidth="1"/>
    <col min="44" max="44" width="9.375" style="0" customWidth="1"/>
    <col min="45" max="45" width="8.875" style="0" customWidth="1"/>
    <col min="46" max="46" width="10.375" style="0" customWidth="1"/>
    <col min="47" max="49" width="8.875" style="0" customWidth="1"/>
    <col min="51" max="52" width="8.75390625" style="0" customWidth="1"/>
    <col min="53" max="53" width="8.875" style="0" customWidth="1"/>
  </cols>
  <sheetData>
    <row r="1" spans="1:34" ht="15.75">
      <c r="A1" s="208" t="s">
        <v>86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4"/>
    </row>
    <row r="2" spans="1:34" ht="19.5" customHeight="1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5"/>
    </row>
    <row r="3" spans="1:34" ht="15">
      <c r="A3" s="210" t="s">
        <v>0</v>
      </c>
      <c r="B3" s="214" t="s">
        <v>1</v>
      </c>
      <c r="C3" s="217" t="s">
        <v>4</v>
      </c>
      <c r="D3" s="220" t="s">
        <v>23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1"/>
      <c r="AH3" s="8"/>
    </row>
    <row r="4" spans="1:34" ht="50.25" customHeight="1">
      <c r="A4" s="211"/>
      <c r="B4" s="215"/>
      <c r="C4" s="218"/>
      <c r="D4" s="132" t="s">
        <v>58</v>
      </c>
      <c r="E4" s="133"/>
      <c r="F4" s="132" t="s">
        <v>59</v>
      </c>
      <c r="G4" s="133"/>
      <c r="H4" s="132" t="s">
        <v>41</v>
      </c>
      <c r="I4" s="133"/>
      <c r="J4" s="132" t="s">
        <v>51</v>
      </c>
      <c r="K4" s="133"/>
      <c r="L4" s="132" t="s">
        <v>52</v>
      </c>
      <c r="M4" s="133"/>
      <c r="N4" s="132" t="s">
        <v>57</v>
      </c>
      <c r="O4" s="133"/>
      <c r="P4" s="132" t="s">
        <v>40</v>
      </c>
      <c r="Q4" s="133"/>
      <c r="R4" s="223" t="s">
        <v>43</v>
      </c>
      <c r="S4" s="223"/>
      <c r="T4" s="223" t="s">
        <v>42</v>
      </c>
      <c r="U4" s="223"/>
      <c r="V4" s="223" t="s">
        <v>53</v>
      </c>
      <c r="W4" s="223"/>
      <c r="X4" s="223" t="s">
        <v>47</v>
      </c>
      <c r="Y4" s="223"/>
      <c r="Z4" s="223" t="s">
        <v>60</v>
      </c>
      <c r="AA4" s="223"/>
      <c r="AB4" s="223" t="s">
        <v>56</v>
      </c>
      <c r="AC4" s="223"/>
      <c r="AD4" s="223" t="s">
        <v>54</v>
      </c>
      <c r="AE4" s="223"/>
      <c r="AF4" s="132" t="s">
        <v>55</v>
      </c>
      <c r="AG4" s="222"/>
      <c r="AH4" s="9"/>
    </row>
    <row r="5" spans="1:34" ht="13.5" customHeight="1">
      <c r="A5" s="212"/>
      <c r="B5" s="215"/>
      <c r="C5" s="218"/>
      <c r="D5" s="134">
        <v>1</v>
      </c>
      <c r="E5" s="138"/>
      <c r="F5" s="134">
        <v>3</v>
      </c>
      <c r="G5" s="138"/>
      <c r="H5" s="134">
        <v>4</v>
      </c>
      <c r="I5" s="138"/>
      <c r="J5" s="134">
        <v>5</v>
      </c>
      <c r="K5" s="138"/>
      <c r="L5" s="134">
        <v>6</v>
      </c>
      <c r="M5" s="138"/>
      <c r="N5" s="134">
        <v>7</v>
      </c>
      <c r="O5" s="138"/>
      <c r="P5" s="134">
        <v>8</v>
      </c>
      <c r="Q5" s="138"/>
      <c r="R5" s="224">
        <v>9</v>
      </c>
      <c r="S5" s="224"/>
      <c r="T5" s="224">
        <v>10</v>
      </c>
      <c r="U5" s="224"/>
      <c r="V5" s="224">
        <v>11</v>
      </c>
      <c r="W5" s="224"/>
      <c r="X5" s="224">
        <v>12</v>
      </c>
      <c r="Y5" s="224"/>
      <c r="Z5" s="224">
        <v>13</v>
      </c>
      <c r="AA5" s="224"/>
      <c r="AB5" s="224">
        <v>14</v>
      </c>
      <c r="AC5" s="224"/>
      <c r="AD5" s="224">
        <v>15</v>
      </c>
      <c r="AE5" s="224"/>
      <c r="AF5" s="134">
        <v>16</v>
      </c>
      <c r="AG5" s="135"/>
      <c r="AH5" s="9"/>
    </row>
    <row r="6" spans="1:34" ht="24" customHeight="1" thickBot="1">
      <c r="A6" s="213"/>
      <c r="B6" s="216"/>
      <c r="C6" s="219"/>
      <c r="D6" s="20" t="s">
        <v>2</v>
      </c>
      <c r="E6" s="21" t="s">
        <v>3</v>
      </c>
      <c r="F6" s="20" t="s">
        <v>2</v>
      </c>
      <c r="G6" s="21" t="s">
        <v>3</v>
      </c>
      <c r="H6" s="20" t="s">
        <v>2</v>
      </c>
      <c r="I6" s="21" t="s">
        <v>3</v>
      </c>
      <c r="J6" s="20" t="s">
        <v>2</v>
      </c>
      <c r="K6" s="21" t="s">
        <v>3</v>
      </c>
      <c r="L6" s="20" t="s">
        <v>2</v>
      </c>
      <c r="M6" s="21" t="s">
        <v>3</v>
      </c>
      <c r="N6" s="20" t="s">
        <v>2</v>
      </c>
      <c r="O6" s="21" t="s">
        <v>3</v>
      </c>
      <c r="P6" s="20" t="s">
        <v>2</v>
      </c>
      <c r="Q6" s="21" t="s">
        <v>3</v>
      </c>
      <c r="R6" s="20" t="s">
        <v>2</v>
      </c>
      <c r="S6" s="21" t="s">
        <v>3</v>
      </c>
      <c r="T6" s="20" t="s">
        <v>2</v>
      </c>
      <c r="U6" s="21" t="s">
        <v>3</v>
      </c>
      <c r="V6" s="20" t="s">
        <v>2</v>
      </c>
      <c r="W6" s="21" t="s">
        <v>3</v>
      </c>
      <c r="X6" s="20" t="s">
        <v>2</v>
      </c>
      <c r="Y6" s="21" t="s">
        <v>3</v>
      </c>
      <c r="Z6" s="20" t="s">
        <v>2</v>
      </c>
      <c r="AA6" s="21" t="s">
        <v>3</v>
      </c>
      <c r="AB6" s="20" t="s">
        <v>2</v>
      </c>
      <c r="AC6" s="21" t="s">
        <v>3</v>
      </c>
      <c r="AD6" s="20" t="s">
        <v>2</v>
      </c>
      <c r="AE6" s="21" t="s">
        <v>3</v>
      </c>
      <c r="AF6" s="21" t="s">
        <v>2</v>
      </c>
      <c r="AG6" s="22" t="s">
        <v>3</v>
      </c>
      <c r="AH6" s="9"/>
    </row>
    <row r="7" spans="1:34" ht="36.75" customHeight="1">
      <c r="A7" s="195" t="s">
        <v>45</v>
      </c>
      <c r="B7" s="196"/>
      <c r="C7" s="197" t="s">
        <v>24</v>
      </c>
      <c r="D7" s="49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4"/>
      <c r="AH7" s="10"/>
    </row>
    <row r="8" spans="1:34" ht="39" customHeight="1">
      <c r="A8" s="19" t="s">
        <v>10</v>
      </c>
      <c r="B8" s="3" t="s">
        <v>46</v>
      </c>
      <c r="C8" s="198"/>
      <c r="D8" s="50"/>
      <c r="E8" s="7"/>
      <c r="F8" s="7"/>
      <c r="G8" s="7"/>
      <c r="H8" s="7"/>
      <c r="I8" s="39"/>
      <c r="J8" s="7"/>
      <c r="K8" s="7"/>
      <c r="L8" s="7"/>
      <c r="M8" s="7"/>
      <c r="N8" s="7"/>
      <c r="O8" s="7"/>
      <c r="P8" s="7"/>
      <c r="Q8" s="7"/>
      <c r="R8" s="7"/>
      <c r="S8" s="39"/>
      <c r="T8" s="7"/>
      <c r="U8" s="39"/>
      <c r="V8" s="7"/>
      <c r="W8" s="7"/>
      <c r="X8" s="7"/>
      <c r="Y8" s="7"/>
      <c r="Z8" s="7"/>
      <c r="AA8" s="7"/>
      <c r="AB8" s="7"/>
      <c r="AC8" s="7"/>
      <c r="AD8" s="7"/>
      <c r="AE8" s="39"/>
      <c r="AF8" s="7"/>
      <c r="AG8" s="18"/>
      <c r="AH8" s="10"/>
    </row>
    <row r="9" spans="1:34" ht="15.75" customHeight="1">
      <c r="A9" s="29">
        <v>1</v>
      </c>
      <c r="B9" s="36">
        <v>150000</v>
      </c>
      <c r="C9" s="198"/>
      <c r="D9" s="51" t="s">
        <v>44</v>
      </c>
      <c r="E9" s="28" t="s">
        <v>44</v>
      </c>
      <c r="F9" s="28" t="s">
        <v>44</v>
      </c>
      <c r="G9" s="38" t="s">
        <v>44</v>
      </c>
      <c r="H9" s="28" t="s">
        <v>44</v>
      </c>
      <c r="I9" s="40" t="s">
        <v>44</v>
      </c>
      <c r="J9" s="28">
        <v>89250</v>
      </c>
      <c r="K9" s="40">
        <f>L9/J9*M9</f>
        <v>78.38655462184873</v>
      </c>
      <c r="L9" s="28">
        <v>87450</v>
      </c>
      <c r="M9" s="40">
        <v>80</v>
      </c>
      <c r="N9" s="28" t="s">
        <v>44</v>
      </c>
      <c r="O9" s="40" t="s">
        <v>44</v>
      </c>
      <c r="P9" s="28" t="s">
        <v>44</v>
      </c>
      <c r="Q9" s="40" t="s">
        <v>44</v>
      </c>
      <c r="R9" s="28">
        <v>127500</v>
      </c>
      <c r="S9" s="40">
        <f>L9/R9*M9</f>
        <v>54.87058823529412</v>
      </c>
      <c r="T9" s="28" t="s">
        <v>44</v>
      </c>
      <c r="U9" s="40" t="s">
        <v>44</v>
      </c>
      <c r="V9" s="28">
        <v>143655</v>
      </c>
      <c r="W9" s="40">
        <f>L9/V9*M9</f>
        <v>48.7000104416832</v>
      </c>
      <c r="X9" s="28">
        <v>120000</v>
      </c>
      <c r="Y9" s="40">
        <f>L9/X9*M9</f>
        <v>58.3</v>
      </c>
      <c r="Z9" s="28" t="s">
        <v>44</v>
      </c>
      <c r="AA9" s="28" t="s">
        <v>44</v>
      </c>
      <c r="AB9" s="28" t="s">
        <v>44</v>
      </c>
      <c r="AC9" s="40" t="s">
        <v>44</v>
      </c>
      <c r="AD9" s="28">
        <v>104100</v>
      </c>
      <c r="AE9" s="40">
        <f>L9/AD9*M9</f>
        <v>67.20461095100865</v>
      </c>
      <c r="AF9" s="28" t="s">
        <v>44</v>
      </c>
      <c r="AG9" s="35" t="s">
        <v>44</v>
      </c>
      <c r="AH9" s="10"/>
    </row>
    <row r="10" spans="1:34" ht="15.75" customHeight="1">
      <c r="A10" s="19">
        <v>2</v>
      </c>
      <c r="B10" s="41">
        <v>150000</v>
      </c>
      <c r="C10" s="198"/>
      <c r="D10" s="52" t="s">
        <v>44</v>
      </c>
      <c r="E10" s="13" t="s">
        <v>44</v>
      </c>
      <c r="F10" s="13" t="s">
        <v>44</v>
      </c>
      <c r="G10" s="7" t="s">
        <v>44</v>
      </c>
      <c r="H10" s="13" t="s">
        <v>44</v>
      </c>
      <c r="I10" s="39" t="s">
        <v>44</v>
      </c>
      <c r="J10" s="13">
        <v>89250</v>
      </c>
      <c r="K10" s="39">
        <f>L10/J10*M10</f>
        <v>78.38655462184873</v>
      </c>
      <c r="L10" s="28">
        <v>87450</v>
      </c>
      <c r="M10" s="40">
        <v>80</v>
      </c>
      <c r="N10" s="13" t="s">
        <v>44</v>
      </c>
      <c r="O10" s="39" t="s">
        <v>44</v>
      </c>
      <c r="P10" s="13" t="s">
        <v>44</v>
      </c>
      <c r="Q10" s="39" t="s">
        <v>44</v>
      </c>
      <c r="R10" s="13">
        <v>135000</v>
      </c>
      <c r="S10" s="39">
        <f>L10/R10*M10</f>
        <v>51.82222222222222</v>
      </c>
      <c r="T10" s="13" t="s">
        <v>44</v>
      </c>
      <c r="U10" s="39" t="s">
        <v>44</v>
      </c>
      <c r="V10" s="13">
        <v>121155</v>
      </c>
      <c r="W10" s="39">
        <f>L10/V10*M10</f>
        <v>57.744211959886094</v>
      </c>
      <c r="X10" s="13">
        <v>120000</v>
      </c>
      <c r="Y10" s="39">
        <f>L10/X10*M10</f>
        <v>58.3</v>
      </c>
      <c r="Z10" s="13" t="s">
        <v>44</v>
      </c>
      <c r="AA10" s="13" t="s">
        <v>44</v>
      </c>
      <c r="AB10" s="13" t="s">
        <v>44</v>
      </c>
      <c r="AC10" s="39" t="s">
        <v>44</v>
      </c>
      <c r="AD10" s="13">
        <v>104100</v>
      </c>
      <c r="AE10" s="39">
        <f>L10/AD10*M10</f>
        <v>67.20461095100865</v>
      </c>
      <c r="AF10" s="13">
        <v>102000</v>
      </c>
      <c r="AG10" s="88">
        <f>L10/AF10*M10</f>
        <v>68.58823529411764</v>
      </c>
      <c r="AH10" s="10"/>
    </row>
    <row r="11" spans="1:34" ht="15.75" customHeight="1">
      <c r="A11" s="29">
        <v>3</v>
      </c>
      <c r="B11" s="36">
        <v>150000</v>
      </c>
      <c r="C11" s="198"/>
      <c r="D11" s="51" t="s">
        <v>44</v>
      </c>
      <c r="E11" s="28" t="s">
        <v>44</v>
      </c>
      <c r="F11" s="28" t="s">
        <v>44</v>
      </c>
      <c r="G11" s="38" t="s">
        <v>44</v>
      </c>
      <c r="H11" s="28" t="s">
        <v>44</v>
      </c>
      <c r="I11" s="40" t="s">
        <v>44</v>
      </c>
      <c r="J11" s="28">
        <v>89250</v>
      </c>
      <c r="K11" s="40">
        <f>T11/J11*U11</f>
        <v>77.98319327731092</v>
      </c>
      <c r="L11" s="28">
        <v>87450</v>
      </c>
      <c r="M11" s="40">
        <f>T11/L11*U11</f>
        <v>79.58833619210978</v>
      </c>
      <c r="N11" s="28" t="s">
        <v>44</v>
      </c>
      <c r="O11" s="40" t="s">
        <v>44</v>
      </c>
      <c r="P11" s="28" t="s">
        <v>44</v>
      </c>
      <c r="Q11" s="40" t="s">
        <v>44</v>
      </c>
      <c r="R11" s="28">
        <v>135000</v>
      </c>
      <c r="S11" s="40">
        <f>T11/R11*U11</f>
        <v>51.55555555555556</v>
      </c>
      <c r="T11" s="28">
        <v>87000</v>
      </c>
      <c r="U11" s="40">
        <v>80</v>
      </c>
      <c r="V11" s="28">
        <v>119655</v>
      </c>
      <c r="W11" s="40">
        <f>T11/V11*U11</f>
        <v>58.16723078851699</v>
      </c>
      <c r="X11" s="28">
        <v>120000</v>
      </c>
      <c r="Y11" s="40">
        <f>T11/X11*U11</f>
        <v>58</v>
      </c>
      <c r="Z11" s="28" t="s">
        <v>44</v>
      </c>
      <c r="AA11" s="28" t="s">
        <v>44</v>
      </c>
      <c r="AB11" s="28">
        <v>89850</v>
      </c>
      <c r="AC11" s="40">
        <f>T11/AB11*U11</f>
        <v>77.46243739565944</v>
      </c>
      <c r="AD11" s="28">
        <v>104100</v>
      </c>
      <c r="AE11" s="40">
        <f>T11/AD11*U11</f>
        <v>66.85878962536023</v>
      </c>
      <c r="AF11" s="47">
        <v>102000</v>
      </c>
      <c r="AG11" s="89">
        <f>T11/AF11*U11</f>
        <v>68.23529411764706</v>
      </c>
      <c r="AH11" s="10"/>
    </row>
    <row r="12" spans="1:34" ht="15.75" customHeight="1">
      <c r="A12" s="19">
        <v>4</v>
      </c>
      <c r="B12" s="41">
        <v>150000</v>
      </c>
      <c r="C12" s="198"/>
      <c r="D12" s="52" t="s">
        <v>44</v>
      </c>
      <c r="E12" s="7" t="s">
        <v>44</v>
      </c>
      <c r="F12" s="13" t="s">
        <v>44</v>
      </c>
      <c r="G12" s="7" t="s">
        <v>44</v>
      </c>
      <c r="H12" s="13">
        <v>103500</v>
      </c>
      <c r="I12" s="39">
        <f>N12/H12*O12</f>
        <v>57.971014492753625</v>
      </c>
      <c r="J12" s="13">
        <v>89250</v>
      </c>
      <c r="K12" s="39">
        <f>N12/J12*O12</f>
        <v>67.22689075630252</v>
      </c>
      <c r="L12" s="13">
        <v>87450</v>
      </c>
      <c r="M12" s="39">
        <f>N12/L12*O12</f>
        <v>68.61063464837049</v>
      </c>
      <c r="N12" s="13">
        <v>75000</v>
      </c>
      <c r="O12" s="39">
        <v>80</v>
      </c>
      <c r="P12" s="13">
        <v>100500</v>
      </c>
      <c r="Q12" s="39">
        <f>N12/P12*O12</f>
        <v>59.701492537313435</v>
      </c>
      <c r="R12" s="13">
        <v>135000</v>
      </c>
      <c r="S12" s="39">
        <f>N12/R12*O12</f>
        <v>44.44444444444444</v>
      </c>
      <c r="T12" s="13">
        <v>99000</v>
      </c>
      <c r="U12" s="39">
        <f>N12/T12*O12</f>
        <v>60.60606060606061</v>
      </c>
      <c r="V12" s="13">
        <v>136155</v>
      </c>
      <c r="W12" s="39">
        <f>N12/V12*O12</f>
        <v>44.06742315743087</v>
      </c>
      <c r="X12" s="13">
        <v>120000</v>
      </c>
      <c r="Y12" s="39">
        <f>N12/X12*O12</f>
        <v>50</v>
      </c>
      <c r="Z12" s="13" t="s">
        <v>44</v>
      </c>
      <c r="AA12" s="13" t="s">
        <v>44</v>
      </c>
      <c r="AB12" s="13" t="s">
        <v>44</v>
      </c>
      <c r="AC12" s="39" t="s">
        <v>44</v>
      </c>
      <c r="AD12" s="13">
        <v>104100</v>
      </c>
      <c r="AE12" s="39">
        <f>N12/AD12*O12</f>
        <v>57.63688760806916</v>
      </c>
      <c r="AF12" s="13" t="s">
        <v>44</v>
      </c>
      <c r="AG12" s="88" t="s">
        <v>44</v>
      </c>
      <c r="AH12" s="10"/>
    </row>
    <row r="13" spans="1:34" ht="15.75" customHeight="1">
      <c r="A13" s="29">
        <v>5</v>
      </c>
      <c r="B13" s="36">
        <v>160000</v>
      </c>
      <c r="C13" s="198"/>
      <c r="D13" s="51">
        <v>128000</v>
      </c>
      <c r="E13" s="38">
        <f>T13/D13*U13</f>
        <v>58</v>
      </c>
      <c r="F13" s="28">
        <v>127632</v>
      </c>
      <c r="G13" s="38">
        <f>T13/F13*U13</f>
        <v>58.16723078851699</v>
      </c>
      <c r="H13" s="28" t="s">
        <v>44</v>
      </c>
      <c r="I13" s="40" t="s">
        <v>44</v>
      </c>
      <c r="J13" s="28">
        <v>95200</v>
      </c>
      <c r="K13" s="40">
        <f>T13/J13*U13</f>
        <v>77.98319327731092</v>
      </c>
      <c r="L13" s="28">
        <v>93280</v>
      </c>
      <c r="M13" s="40">
        <f>T13/L13*U13</f>
        <v>79.58833619210978</v>
      </c>
      <c r="N13" s="28" t="s">
        <v>44</v>
      </c>
      <c r="O13" s="40" t="s">
        <v>44</v>
      </c>
      <c r="P13" s="28">
        <v>107200</v>
      </c>
      <c r="Q13" s="40">
        <f>T13/P13*U13</f>
        <v>69.25373134328358</v>
      </c>
      <c r="R13" s="28">
        <v>129600</v>
      </c>
      <c r="S13" s="40">
        <f>T13/R13*U13</f>
        <v>57.28395061728395</v>
      </c>
      <c r="T13" s="28">
        <v>92800</v>
      </c>
      <c r="U13" s="40">
        <v>80</v>
      </c>
      <c r="V13" s="28" t="s">
        <v>44</v>
      </c>
      <c r="W13" s="40" t="s">
        <v>44</v>
      </c>
      <c r="X13" s="28">
        <v>130000</v>
      </c>
      <c r="Y13" s="40">
        <f>T13/X13*U13</f>
        <v>57.107692307692304</v>
      </c>
      <c r="Z13" s="28" t="s">
        <v>44</v>
      </c>
      <c r="AA13" s="28" t="s">
        <v>44</v>
      </c>
      <c r="AB13" s="28">
        <v>111840</v>
      </c>
      <c r="AC13" s="40">
        <f>T13/AB13*U13</f>
        <v>66.38054363376253</v>
      </c>
      <c r="AD13" s="28">
        <v>111040</v>
      </c>
      <c r="AE13" s="40">
        <f>T13/AD13*U13</f>
        <v>66.85878962536023</v>
      </c>
      <c r="AF13" s="28" t="s">
        <v>44</v>
      </c>
      <c r="AG13" s="90" t="s">
        <v>44</v>
      </c>
      <c r="AH13" s="10"/>
    </row>
    <row r="14" spans="1:34" ht="15.75" customHeight="1">
      <c r="A14" s="19">
        <v>6</v>
      </c>
      <c r="B14" s="41">
        <v>150000</v>
      </c>
      <c r="C14" s="198"/>
      <c r="D14" s="52" t="s">
        <v>44</v>
      </c>
      <c r="E14" s="7" t="s">
        <v>44</v>
      </c>
      <c r="F14" s="13" t="s">
        <v>44</v>
      </c>
      <c r="G14" s="7" t="s">
        <v>44</v>
      </c>
      <c r="H14" s="13"/>
      <c r="I14" s="39"/>
      <c r="J14" s="13">
        <v>89250</v>
      </c>
      <c r="K14" s="39">
        <f aca="true" t="shared" si="0" ref="K14:K22">N14/J14*O14</f>
        <v>67.22689075630252</v>
      </c>
      <c r="L14" s="13">
        <v>87450</v>
      </c>
      <c r="M14" s="39">
        <f aca="true" t="shared" si="1" ref="M14:M22">N14/L14*O14</f>
        <v>68.61063464837049</v>
      </c>
      <c r="N14" s="28">
        <v>75000</v>
      </c>
      <c r="O14" s="40">
        <v>80</v>
      </c>
      <c r="P14" s="13" t="s">
        <v>44</v>
      </c>
      <c r="Q14" s="39" t="s">
        <v>44</v>
      </c>
      <c r="R14" s="13">
        <v>135000</v>
      </c>
      <c r="S14" s="39">
        <f aca="true" t="shared" si="2" ref="S14:S22">N14/R14*O14</f>
        <v>44.44444444444444</v>
      </c>
      <c r="T14" s="13" t="s">
        <v>44</v>
      </c>
      <c r="U14" s="39" t="s">
        <v>44</v>
      </c>
      <c r="V14" s="13">
        <v>118155</v>
      </c>
      <c r="W14" s="39">
        <f>N14/V14*O14</f>
        <v>50.7807540941983</v>
      </c>
      <c r="X14" s="13">
        <v>120000</v>
      </c>
      <c r="Y14" s="39">
        <f>N14/X14*O14</f>
        <v>50</v>
      </c>
      <c r="Z14" s="13" t="s">
        <v>44</v>
      </c>
      <c r="AA14" s="13" t="s">
        <v>44</v>
      </c>
      <c r="AB14" s="13" t="s">
        <v>44</v>
      </c>
      <c r="AC14" s="39" t="s">
        <v>44</v>
      </c>
      <c r="AD14" s="13">
        <v>104100</v>
      </c>
      <c r="AE14" s="39">
        <f>N14/AD14*O14</f>
        <v>57.63688760806916</v>
      </c>
      <c r="AF14" s="13" t="s">
        <v>44</v>
      </c>
      <c r="AG14" s="88" t="s">
        <v>44</v>
      </c>
      <c r="AH14" s="10"/>
    </row>
    <row r="15" spans="1:34" ht="15.75" customHeight="1">
      <c r="A15" s="29">
        <v>7</v>
      </c>
      <c r="B15" s="36">
        <v>150000</v>
      </c>
      <c r="C15" s="198"/>
      <c r="D15" s="51" t="s">
        <v>44</v>
      </c>
      <c r="E15" s="38" t="s">
        <v>44</v>
      </c>
      <c r="F15" s="28" t="s">
        <v>44</v>
      </c>
      <c r="G15" s="38" t="s">
        <v>44</v>
      </c>
      <c r="H15" s="28" t="s">
        <v>44</v>
      </c>
      <c r="I15" s="40" t="s">
        <v>44</v>
      </c>
      <c r="J15" s="28">
        <v>89250</v>
      </c>
      <c r="K15" s="40">
        <f t="shared" si="0"/>
        <v>67.22689075630252</v>
      </c>
      <c r="L15" s="28">
        <v>87450</v>
      </c>
      <c r="M15" s="40">
        <f t="shared" si="1"/>
        <v>68.61063464837049</v>
      </c>
      <c r="N15" s="28">
        <v>75000</v>
      </c>
      <c r="O15" s="40">
        <v>80</v>
      </c>
      <c r="P15" s="28" t="s">
        <v>44</v>
      </c>
      <c r="Q15" s="40" t="s">
        <v>44</v>
      </c>
      <c r="R15" s="28">
        <v>135000</v>
      </c>
      <c r="S15" s="40">
        <f t="shared" si="2"/>
        <v>44.44444444444444</v>
      </c>
      <c r="T15" s="28" t="s">
        <v>44</v>
      </c>
      <c r="U15" s="40" t="s">
        <v>44</v>
      </c>
      <c r="V15" s="28" t="s">
        <v>44</v>
      </c>
      <c r="W15" s="40" t="s">
        <v>44</v>
      </c>
      <c r="X15" s="28">
        <v>120000</v>
      </c>
      <c r="Y15" s="40">
        <f aca="true" t="shared" si="3" ref="Y15:Y22">N15/X15*O15</f>
        <v>50</v>
      </c>
      <c r="Z15" s="28" t="s">
        <v>44</v>
      </c>
      <c r="AA15" s="28" t="s">
        <v>44</v>
      </c>
      <c r="AB15" s="28" t="s">
        <v>44</v>
      </c>
      <c r="AC15" s="40" t="s">
        <v>44</v>
      </c>
      <c r="AD15" s="28" t="s">
        <v>44</v>
      </c>
      <c r="AE15" s="40" t="s">
        <v>44</v>
      </c>
      <c r="AF15" s="28">
        <v>102000</v>
      </c>
      <c r="AG15" s="90">
        <f>N15/AF15*O15</f>
        <v>58.82352941176471</v>
      </c>
      <c r="AH15" s="10"/>
    </row>
    <row r="16" spans="1:34" ht="15.75" customHeight="1">
      <c r="A16" s="19">
        <v>8</v>
      </c>
      <c r="B16" s="41">
        <v>150000</v>
      </c>
      <c r="C16" s="198"/>
      <c r="D16" s="52" t="s">
        <v>44</v>
      </c>
      <c r="E16" s="7" t="s">
        <v>44</v>
      </c>
      <c r="F16" s="13" t="s">
        <v>44</v>
      </c>
      <c r="G16" s="7" t="s">
        <v>44</v>
      </c>
      <c r="H16" s="13"/>
      <c r="I16" s="39"/>
      <c r="J16" s="13">
        <v>89250</v>
      </c>
      <c r="K16" s="39">
        <f t="shared" si="0"/>
        <v>67.22689075630252</v>
      </c>
      <c r="L16" s="13">
        <v>87450</v>
      </c>
      <c r="M16" s="39">
        <f t="shared" si="1"/>
        <v>68.61063464837049</v>
      </c>
      <c r="N16" s="28">
        <v>75000</v>
      </c>
      <c r="O16" s="40">
        <v>80</v>
      </c>
      <c r="P16" s="13" t="s">
        <v>44</v>
      </c>
      <c r="Q16" s="39" t="s">
        <v>44</v>
      </c>
      <c r="R16" s="13">
        <v>142500</v>
      </c>
      <c r="S16" s="39">
        <f t="shared" si="2"/>
        <v>42.10526315789473</v>
      </c>
      <c r="T16" s="13" t="s">
        <v>44</v>
      </c>
      <c r="U16" s="39" t="s">
        <v>44</v>
      </c>
      <c r="V16" s="13">
        <v>119655</v>
      </c>
      <c r="W16" s="39">
        <f>N16/V16*O16</f>
        <v>50.144164472859465</v>
      </c>
      <c r="X16" s="13">
        <v>120000</v>
      </c>
      <c r="Y16" s="39">
        <f t="shared" si="3"/>
        <v>50</v>
      </c>
      <c r="Z16" s="13" t="s">
        <v>44</v>
      </c>
      <c r="AA16" s="13" t="s">
        <v>44</v>
      </c>
      <c r="AB16" s="13" t="s">
        <v>44</v>
      </c>
      <c r="AC16" s="39" t="s">
        <v>44</v>
      </c>
      <c r="AD16" s="13">
        <v>104100</v>
      </c>
      <c r="AE16" s="39">
        <f>N16/AD16*O16</f>
        <v>57.63688760806916</v>
      </c>
      <c r="AF16" s="13" t="s">
        <v>44</v>
      </c>
      <c r="AG16" s="88" t="s">
        <v>44</v>
      </c>
      <c r="AH16" s="10"/>
    </row>
    <row r="17" spans="1:34" ht="15.75" customHeight="1">
      <c r="A17" s="29">
        <v>9</v>
      </c>
      <c r="B17" s="36">
        <v>150000</v>
      </c>
      <c r="C17" s="198"/>
      <c r="D17" s="51" t="s">
        <v>44</v>
      </c>
      <c r="E17" s="38" t="s">
        <v>44</v>
      </c>
      <c r="F17" s="28" t="s">
        <v>44</v>
      </c>
      <c r="G17" s="38" t="s">
        <v>44</v>
      </c>
      <c r="H17" s="28" t="s">
        <v>44</v>
      </c>
      <c r="I17" s="40" t="s">
        <v>44</v>
      </c>
      <c r="J17" s="28">
        <v>89250</v>
      </c>
      <c r="K17" s="40">
        <f t="shared" si="0"/>
        <v>67.22689075630252</v>
      </c>
      <c r="L17" s="28">
        <v>87450</v>
      </c>
      <c r="M17" s="40">
        <f t="shared" si="1"/>
        <v>68.61063464837049</v>
      </c>
      <c r="N17" s="28">
        <v>75000</v>
      </c>
      <c r="O17" s="40">
        <v>80</v>
      </c>
      <c r="P17" s="28" t="s">
        <v>44</v>
      </c>
      <c r="Q17" s="40" t="s">
        <v>44</v>
      </c>
      <c r="R17" s="28">
        <v>142500</v>
      </c>
      <c r="S17" s="40">
        <f t="shared" si="2"/>
        <v>42.10526315789473</v>
      </c>
      <c r="T17" s="28" t="s">
        <v>44</v>
      </c>
      <c r="U17" s="40" t="s">
        <v>44</v>
      </c>
      <c r="V17" s="28" t="s">
        <v>44</v>
      </c>
      <c r="W17" s="40" t="s">
        <v>44</v>
      </c>
      <c r="X17" s="28">
        <v>120000</v>
      </c>
      <c r="Y17" s="40">
        <f t="shared" si="3"/>
        <v>50</v>
      </c>
      <c r="Z17" s="28" t="s">
        <v>44</v>
      </c>
      <c r="AA17" s="28" t="s">
        <v>44</v>
      </c>
      <c r="AB17" s="28" t="s">
        <v>44</v>
      </c>
      <c r="AC17" s="40" t="s">
        <v>44</v>
      </c>
      <c r="AD17" s="28" t="s">
        <v>44</v>
      </c>
      <c r="AE17" s="40" t="s">
        <v>44</v>
      </c>
      <c r="AF17" s="28" t="s">
        <v>44</v>
      </c>
      <c r="AG17" s="90" t="s">
        <v>44</v>
      </c>
      <c r="AH17" s="10"/>
    </row>
    <row r="18" spans="1:34" ht="15.75" customHeight="1">
      <c r="A18" s="19">
        <v>10</v>
      </c>
      <c r="B18" s="41">
        <v>150000</v>
      </c>
      <c r="C18" s="198"/>
      <c r="D18" s="52" t="s">
        <v>44</v>
      </c>
      <c r="E18" s="7" t="s">
        <v>44</v>
      </c>
      <c r="F18" s="14" t="s">
        <v>44</v>
      </c>
      <c r="G18" s="77" t="s">
        <v>44</v>
      </c>
      <c r="H18" s="45" t="s">
        <v>44</v>
      </c>
      <c r="I18" s="79" t="s">
        <v>44</v>
      </c>
      <c r="J18" s="14">
        <v>89250</v>
      </c>
      <c r="K18" s="81">
        <f t="shared" si="0"/>
        <v>67.22689075630252</v>
      </c>
      <c r="L18" s="14">
        <v>87450</v>
      </c>
      <c r="M18" s="39">
        <f t="shared" si="1"/>
        <v>68.61063464837049</v>
      </c>
      <c r="N18" s="47">
        <v>75000</v>
      </c>
      <c r="O18" s="40">
        <v>80</v>
      </c>
      <c r="P18" s="14" t="s">
        <v>44</v>
      </c>
      <c r="Q18" s="81" t="s">
        <v>44</v>
      </c>
      <c r="R18" s="14">
        <v>142500</v>
      </c>
      <c r="S18" s="79">
        <f t="shared" si="2"/>
        <v>42.10526315789473</v>
      </c>
      <c r="T18" s="14" t="s">
        <v>44</v>
      </c>
      <c r="U18" s="81" t="s">
        <v>44</v>
      </c>
      <c r="V18" s="14" t="s">
        <v>44</v>
      </c>
      <c r="W18" s="81" t="s">
        <v>44</v>
      </c>
      <c r="X18" s="14">
        <v>120000</v>
      </c>
      <c r="Y18" s="39">
        <f t="shared" si="3"/>
        <v>50</v>
      </c>
      <c r="Z18" s="14" t="s">
        <v>44</v>
      </c>
      <c r="AA18" s="43" t="s">
        <v>44</v>
      </c>
      <c r="AB18" s="14" t="s">
        <v>44</v>
      </c>
      <c r="AC18" s="81" t="s">
        <v>44</v>
      </c>
      <c r="AD18" s="45" t="s">
        <v>44</v>
      </c>
      <c r="AE18" s="81" t="s">
        <v>44</v>
      </c>
      <c r="AF18" s="45" t="s">
        <v>44</v>
      </c>
      <c r="AG18" s="88" t="s">
        <v>44</v>
      </c>
      <c r="AH18" s="10"/>
    </row>
    <row r="19" spans="1:34" ht="15.75" customHeight="1">
      <c r="A19" s="29">
        <v>11</v>
      </c>
      <c r="B19" s="36">
        <v>150000</v>
      </c>
      <c r="C19" s="198"/>
      <c r="D19" s="51">
        <v>120000</v>
      </c>
      <c r="E19" s="38">
        <f>N19/D19*O19</f>
        <v>50</v>
      </c>
      <c r="F19" s="47" t="s">
        <v>44</v>
      </c>
      <c r="G19" s="78" t="s">
        <v>44</v>
      </c>
      <c r="H19" s="46" t="s">
        <v>44</v>
      </c>
      <c r="I19" s="80" t="s">
        <v>44</v>
      </c>
      <c r="J19" s="47">
        <v>89250</v>
      </c>
      <c r="K19" s="86">
        <f t="shared" si="0"/>
        <v>67.22689075630252</v>
      </c>
      <c r="L19" s="47">
        <v>87450</v>
      </c>
      <c r="M19" s="40">
        <f t="shared" si="1"/>
        <v>68.61063464837049</v>
      </c>
      <c r="N19" s="47">
        <v>75000</v>
      </c>
      <c r="O19" s="40">
        <v>80</v>
      </c>
      <c r="P19" s="47" t="s">
        <v>44</v>
      </c>
      <c r="Q19" s="86" t="s">
        <v>44</v>
      </c>
      <c r="R19" s="47">
        <v>136500</v>
      </c>
      <c r="S19" s="80">
        <f t="shared" si="2"/>
        <v>43.956043956043956</v>
      </c>
      <c r="T19" s="47" t="s">
        <v>44</v>
      </c>
      <c r="U19" s="86" t="s">
        <v>44</v>
      </c>
      <c r="V19" s="47" t="s">
        <v>44</v>
      </c>
      <c r="W19" s="86" t="s">
        <v>44</v>
      </c>
      <c r="X19" s="47">
        <v>120000</v>
      </c>
      <c r="Y19" s="40">
        <f t="shared" si="3"/>
        <v>50</v>
      </c>
      <c r="Z19" s="47" t="s">
        <v>44</v>
      </c>
      <c r="AA19" s="44" t="s">
        <v>44</v>
      </c>
      <c r="AB19" s="47" t="s">
        <v>44</v>
      </c>
      <c r="AC19" s="86" t="s">
        <v>44</v>
      </c>
      <c r="AD19" s="46" t="s">
        <v>44</v>
      </c>
      <c r="AE19" s="86" t="s">
        <v>44</v>
      </c>
      <c r="AF19" s="46" t="s">
        <v>44</v>
      </c>
      <c r="AG19" s="90" t="s">
        <v>44</v>
      </c>
      <c r="AH19" s="10"/>
    </row>
    <row r="20" spans="1:34" ht="15.75" customHeight="1">
      <c r="A20" s="19">
        <v>12</v>
      </c>
      <c r="B20" s="41">
        <v>150000</v>
      </c>
      <c r="C20" s="198"/>
      <c r="D20" s="52" t="s">
        <v>44</v>
      </c>
      <c r="E20" s="7" t="s">
        <v>44</v>
      </c>
      <c r="F20" s="14">
        <v>121155</v>
      </c>
      <c r="G20" s="77">
        <f>N20/F20*O20</f>
        <v>49.52333787297264</v>
      </c>
      <c r="H20" s="45" t="s">
        <v>44</v>
      </c>
      <c r="I20" s="79" t="s">
        <v>44</v>
      </c>
      <c r="J20" s="14">
        <v>89250</v>
      </c>
      <c r="K20" s="81">
        <f t="shared" si="0"/>
        <v>67.22689075630252</v>
      </c>
      <c r="L20" s="14">
        <v>87450</v>
      </c>
      <c r="M20" s="39">
        <f t="shared" si="1"/>
        <v>68.61063464837049</v>
      </c>
      <c r="N20" s="47">
        <v>75000</v>
      </c>
      <c r="O20" s="40">
        <v>80</v>
      </c>
      <c r="P20" s="14" t="s">
        <v>44</v>
      </c>
      <c r="Q20" s="81" t="s">
        <v>44</v>
      </c>
      <c r="R20" s="14">
        <v>127500</v>
      </c>
      <c r="S20" s="79">
        <f t="shared" si="2"/>
        <v>47.05882352941177</v>
      </c>
      <c r="T20" s="14">
        <v>99000</v>
      </c>
      <c r="U20" s="81">
        <f>N20/T20*O20</f>
        <v>60.60606060606061</v>
      </c>
      <c r="V20" s="14" t="s">
        <v>44</v>
      </c>
      <c r="W20" s="81" t="s">
        <v>44</v>
      </c>
      <c r="X20" s="14">
        <v>120000</v>
      </c>
      <c r="Y20" s="39">
        <f t="shared" si="3"/>
        <v>50</v>
      </c>
      <c r="Z20" s="14" t="s">
        <v>44</v>
      </c>
      <c r="AA20" s="43" t="s">
        <v>44</v>
      </c>
      <c r="AB20" s="14" t="s">
        <v>44</v>
      </c>
      <c r="AC20" s="81" t="s">
        <v>44</v>
      </c>
      <c r="AD20" s="45">
        <v>104100</v>
      </c>
      <c r="AE20" s="81">
        <f>N20/AD20*O20</f>
        <v>57.63688760806916</v>
      </c>
      <c r="AF20" s="45">
        <v>102000</v>
      </c>
      <c r="AG20" s="88">
        <f>N20/AF20*O20</f>
        <v>58.82352941176471</v>
      </c>
      <c r="AH20" s="10"/>
    </row>
    <row r="21" spans="1:34" ht="15.75" customHeight="1">
      <c r="A21" s="29">
        <v>13</v>
      </c>
      <c r="B21" s="36">
        <v>150000</v>
      </c>
      <c r="C21" s="198"/>
      <c r="D21" s="51" t="s">
        <v>44</v>
      </c>
      <c r="E21" s="38" t="s">
        <v>44</v>
      </c>
      <c r="F21" s="47" t="s">
        <v>44</v>
      </c>
      <c r="G21" s="78" t="s">
        <v>44</v>
      </c>
      <c r="H21" s="46" t="s">
        <v>44</v>
      </c>
      <c r="I21" s="80" t="s">
        <v>44</v>
      </c>
      <c r="J21" s="47">
        <v>89250</v>
      </c>
      <c r="K21" s="86">
        <f t="shared" si="0"/>
        <v>67.22689075630252</v>
      </c>
      <c r="L21" s="47">
        <v>87450</v>
      </c>
      <c r="M21" s="40">
        <f t="shared" si="1"/>
        <v>68.61063464837049</v>
      </c>
      <c r="N21" s="47">
        <v>75000</v>
      </c>
      <c r="O21" s="40">
        <v>80</v>
      </c>
      <c r="P21" s="47" t="s">
        <v>44</v>
      </c>
      <c r="Q21" s="86" t="s">
        <v>44</v>
      </c>
      <c r="R21" s="47">
        <v>135000</v>
      </c>
      <c r="S21" s="80">
        <f t="shared" si="2"/>
        <v>44.44444444444444</v>
      </c>
      <c r="T21" s="47">
        <v>87000</v>
      </c>
      <c r="U21" s="86">
        <f>N21/T21*O21</f>
        <v>68.9655172413793</v>
      </c>
      <c r="V21" s="47" t="s">
        <v>44</v>
      </c>
      <c r="W21" s="86" t="s">
        <v>44</v>
      </c>
      <c r="X21" s="47">
        <v>120000</v>
      </c>
      <c r="Y21" s="40">
        <f t="shared" si="3"/>
        <v>50</v>
      </c>
      <c r="Z21" s="47" t="s">
        <v>44</v>
      </c>
      <c r="AA21" s="44" t="s">
        <v>44</v>
      </c>
      <c r="AB21" s="47" t="s">
        <v>44</v>
      </c>
      <c r="AC21" s="86" t="s">
        <v>44</v>
      </c>
      <c r="AD21" s="46" t="s">
        <v>44</v>
      </c>
      <c r="AE21" s="86" t="s">
        <v>44</v>
      </c>
      <c r="AF21" s="46" t="s">
        <v>44</v>
      </c>
      <c r="AG21" s="90" t="s">
        <v>44</v>
      </c>
      <c r="AH21" s="10"/>
    </row>
    <row r="22" spans="1:34" ht="15.75" customHeight="1">
      <c r="A22" s="19">
        <v>14</v>
      </c>
      <c r="B22" s="41">
        <v>150000</v>
      </c>
      <c r="C22" s="198"/>
      <c r="D22" s="52" t="s">
        <v>44</v>
      </c>
      <c r="E22" s="7" t="s">
        <v>44</v>
      </c>
      <c r="F22" s="14">
        <v>136155</v>
      </c>
      <c r="G22" s="77">
        <f>N22/F22*O22</f>
        <v>44.06742315743087</v>
      </c>
      <c r="H22" s="45" t="s">
        <v>44</v>
      </c>
      <c r="I22" s="79" t="s">
        <v>44</v>
      </c>
      <c r="J22" s="14">
        <v>89250</v>
      </c>
      <c r="K22" s="81">
        <f t="shared" si="0"/>
        <v>67.22689075630252</v>
      </c>
      <c r="L22" s="14">
        <v>87450</v>
      </c>
      <c r="M22" s="39">
        <f t="shared" si="1"/>
        <v>68.61063464837049</v>
      </c>
      <c r="N22" s="47">
        <v>75000</v>
      </c>
      <c r="O22" s="40">
        <v>80</v>
      </c>
      <c r="P22" s="14">
        <v>99000</v>
      </c>
      <c r="Q22" s="81">
        <f>N22/P22*O22</f>
        <v>60.60606060606061</v>
      </c>
      <c r="R22" s="14">
        <v>127500</v>
      </c>
      <c r="S22" s="79">
        <f t="shared" si="2"/>
        <v>47.05882352941177</v>
      </c>
      <c r="T22" s="14" t="s">
        <v>44</v>
      </c>
      <c r="U22" s="81" t="s">
        <v>44</v>
      </c>
      <c r="V22" s="14" t="s">
        <v>44</v>
      </c>
      <c r="W22" s="81" t="s">
        <v>44</v>
      </c>
      <c r="X22" s="14">
        <v>120000</v>
      </c>
      <c r="Y22" s="39">
        <f t="shared" si="3"/>
        <v>50</v>
      </c>
      <c r="Z22" s="14" t="s">
        <v>44</v>
      </c>
      <c r="AA22" s="43" t="s">
        <v>44</v>
      </c>
      <c r="AB22" s="14" t="s">
        <v>44</v>
      </c>
      <c r="AC22" s="81" t="s">
        <v>44</v>
      </c>
      <c r="AD22" s="45">
        <v>104100</v>
      </c>
      <c r="AE22" s="81">
        <f>N22/AD22*O22</f>
        <v>57.63688760806916</v>
      </c>
      <c r="AF22" s="45" t="s">
        <v>44</v>
      </c>
      <c r="AG22" s="88" t="s">
        <v>44</v>
      </c>
      <c r="AH22" s="10"/>
    </row>
    <row r="23" spans="1:34" ht="15.75" customHeight="1">
      <c r="A23" s="29">
        <v>15</v>
      </c>
      <c r="B23" s="36">
        <v>150000</v>
      </c>
      <c r="C23" s="198"/>
      <c r="D23" s="51" t="s">
        <v>44</v>
      </c>
      <c r="E23" s="38" t="s">
        <v>44</v>
      </c>
      <c r="F23" s="47">
        <v>119655</v>
      </c>
      <c r="G23" s="78">
        <f>L23/F23*M23</f>
        <v>58.46809577535414</v>
      </c>
      <c r="H23" s="46" t="s">
        <v>44</v>
      </c>
      <c r="I23" s="80" t="s">
        <v>44</v>
      </c>
      <c r="J23" s="47">
        <v>89250</v>
      </c>
      <c r="K23" s="86">
        <f>L23/J23*M23</f>
        <v>78.38655462184873</v>
      </c>
      <c r="L23" s="47">
        <v>87450</v>
      </c>
      <c r="M23" s="86">
        <v>80</v>
      </c>
      <c r="N23" s="47" t="s">
        <v>44</v>
      </c>
      <c r="O23" s="86" t="s">
        <v>44</v>
      </c>
      <c r="P23" s="47" t="s">
        <v>44</v>
      </c>
      <c r="Q23" s="86" t="s">
        <v>44</v>
      </c>
      <c r="R23" s="47">
        <v>135000</v>
      </c>
      <c r="S23" s="80">
        <f>L23/R23*M23</f>
        <v>51.82222222222222</v>
      </c>
      <c r="T23" s="47">
        <v>99000</v>
      </c>
      <c r="U23" s="86">
        <f>L23/T23*M23</f>
        <v>70.66666666666666</v>
      </c>
      <c r="V23" s="47" t="s">
        <v>44</v>
      </c>
      <c r="W23" s="86" t="s">
        <v>44</v>
      </c>
      <c r="X23" s="47">
        <v>120000</v>
      </c>
      <c r="Y23" s="86">
        <f>L23/X23*M23</f>
        <v>58.3</v>
      </c>
      <c r="Z23" s="47" t="s">
        <v>44</v>
      </c>
      <c r="AA23" s="44" t="s">
        <v>44</v>
      </c>
      <c r="AB23" s="47">
        <v>89850</v>
      </c>
      <c r="AC23" s="86">
        <f>L23/AB23*M23</f>
        <v>77.86310517529215</v>
      </c>
      <c r="AD23" s="46">
        <v>104100</v>
      </c>
      <c r="AE23" s="86">
        <f>L23/AD23*M23</f>
        <v>67.20461095100865</v>
      </c>
      <c r="AF23" s="46">
        <v>102000</v>
      </c>
      <c r="AG23" s="90">
        <f>L23/AF23*M23</f>
        <v>68.58823529411764</v>
      </c>
      <c r="AH23" s="10"/>
    </row>
    <row r="24" spans="1:34" ht="15.75" customHeight="1">
      <c r="A24" s="19">
        <v>16</v>
      </c>
      <c r="B24" s="41">
        <v>150000</v>
      </c>
      <c r="C24" s="198"/>
      <c r="D24" s="52" t="s">
        <v>44</v>
      </c>
      <c r="E24" s="7" t="s">
        <v>44</v>
      </c>
      <c r="F24" s="14">
        <v>134655</v>
      </c>
      <c r="G24" s="77">
        <f>N24/F24*O24</f>
        <v>44.5583156956667</v>
      </c>
      <c r="H24" s="45">
        <v>94500</v>
      </c>
      <c r="I24" s="81">
        <f>P24/H24*Q24</f>
        <v>63.492063492063494</v>
      </c>
      <c r="J24" s="14">
        <v>89250</v>
      </c>
      <c r="K24" s="81">
        <f>N24/J24*O24</f>
        <v>67.22689075630252</v>
      </c>
      <c r="L24" s="14">
        <v>87450</v>
      </c>
      <c r="M24" s="81">
        <f>N24/L24*O24</f>
        <v>68.61063464837049</v>
      </c>
      <c r="N24" s="47">
        <v>75000</v>
      </c>
      <c r="O24" s="86">
        <v>80</v>
      </c>
      <c r="P24" s="14">
        <v>100500</v>
      </c>
      <c r="Q24" s="81">
        <f>N24/P24*O24</f>
        <v>59.701492537313435</v>
      </c>
      <c r="R24" s="14">
        <v>124500</v>
      </c>
      <c r="S24" s="79">
        <f>N24/R24*O24</f>
        <v>48.19277108433735</v>
      </c>
      <c r="T24" s="14" t="s">
        <v>44</v>
      </c>
      <c r="U24" s="81" t="s">
        <v>44</v>
      </c>
      <c r="V24" s="14" t="s">
        <v>44</v>
      </c>
      <c r="W24" s="81" t="s">
        <v>44</v>
      </c>
      <c r="X24" s="14">
        <v>120000</v>
      </c>
      <c r="Y24" s="81">
        <f>N24/X24*O24</f>
        <v>50</v>
      </c>
      <c r="Z24" s="14" t="s">
        <v>44</v>
      </c>
      <c r="AA24" s="43" t="s">
        <v>44</v>
      </c>
      <c r="AB24" s="14" t="s">
        <v>44</v>
      </c>
      <c r="AC24" s="81" t="s">
        <v>44</v>
      </c>
      <c r="AD24" s="45">
        <v>104100</v>
      </c>
      <c r="AE24" s="81">
        <f>N24/AD24*O24</f>
        <v>57.63688760806916</v>
      </c>
      <c r="AF24" s="14" t="s">
        <v>44</v>
      </c>
      <c r="AG24" s="91" t="s">
        <v>44</v>
      </c>
      <c r="AH24" s="10"/>
    </row>
    <row r="25" spans="1:34" ht="15.75" customHeight="1">
      <c r="A25" s="29">
        <v>17</v>
      </c>
      <c r="B25" s="36">
        <v>160000</v>
      </c>
      <c r="C25" s="198"/>
      <c r="D25" s="51" t="s">
        <v>44</v>
      </c>
      <c r="E25" s="38" t="s">
        <v>44</v>
      </c>
      <c r="F25" s="47">
        <v>127632</v>
      </c>
      <c r="G25" s="77">
        <f>N25/F25*O25</f>
        <v>50.144164472859465</v>
      </c>
      <c r="H25" s="46">
        <v>99200</v>
      </c>
      <c r="I25" s="81">
        <f>P25/H25*Q25</f>
        <v>64.51612903225806</v>
      </c>
      <c r="J25" s="47">
        <v>95200</v>
      </c>
      <c r="K25" s="86">
        <f aca="true" t="shared" si="4" ref="K25:K33">N25/J25*O25</f>
        <v>67.22689075630252</v>
      </c>
      <c r="L25" s="47">
        <v>93280</v>
      </c>
      <c r="M25" s="86">
        <f aca="true" t="shared" si="5" ref="M25:M33">N25/L25*O25</f>
        <v>68.61063464837049</v>
      </c>
      <c r="N25" s="47">
        <v>80000</v>
      </c>
      <c r="O25" s="86">
        <v>80</v>
      </c>
      <c r="P25" s="47">
        <v>107200</v>
      </c>
      <c r="Q25" s="86">
        <f>N25/P25*O25</f>
        <v>59.701492537313435</v>
      </c>
      <c r="R25" s="47">
        <v>132800</v>
      </c>
      <c r="S25" s="80">
        <f aca="true" t="shared" si="6" ref="S25:S33">N25/R25*O25</f>
        <v>48.19277108433735</v>
      </c>
      <c r="T25" s="47">
        <v>120000</v>
      </c>
      <c r="U25" s="86">
        <f>N25/T25*O25</f>
        <v>53.33333333333333</v>
      </c>
      <c r="V25" s="47" t="s">
        <v>44</v>
      </c>
      <c r="W25" s="86" t="s">
        <v>44</v>
      </c>
      <c r="X25" s="47">
        <v>130000</v>
      </c>
      <c r="Y25" s="86">
        <f aca="true" t="shared" si="7" ref="Y25:Y33">N25/X25*O25</f>
        <v>49.23076923076923</v>
      </c>
      <c r="Z25" s="47" t="s">
        <v>44</v>
      </c>
      <c r="AA25" s="44" t="s">
        <v>44</v>
      </c>
      <c r="AB25" s="47" t="s">
        <v>44</v>
      </c>
      <c r="AC25" s="86" t="s">
        <v>44</v>
      </c>
      <c r="AD25" s="46">
        <v>111040</v>
      </c>
      <c r="AE25" s="86">
        <f>N25/AD25*O25</f>
        <v>57.63688760806916</v>
      </c>
      <c r="AF25" s="47">
        <v>108800</v>
      </c>
      <c r="AG25" s="92">
        <f>N25/AF25*O25</f>
        <v>58.82352941176471</v>
      </c>
      <c r="AH25" s="10"/>
    </row>
    <row r="26" spans="1:34" ht="15.75" customHeight="1">
      <c r="A26" s="19">
        <v>18</v>
      </c>
      <c r="B26" s="41">
        <v>150000</v>
      </c>
      <c r="C26" s="198"/>
      <c r="D26" s="52" t="s">
        <v>44</v>
      </c>
      <c r="E26" s="7" t="s">
        <v>44</v>
      </c>
      <c r="F26" s="14" t="s">
        <v>44</v>
      </c>
      <c r="G26" s="77" t="s">
        <v>44</v>
      </c>
      <c r="H26" s="45">
        <v>91500</v>
      </c>
      <c r="I26" s="81">
        <f>N26/H26*O26</f>
        <v>65.57377049180329</v>
      </c>
      <c r="J26" s="13">
        <v>89250</v>
      </c>
      <c r="K26" s="81">
        <f t="shared" si="4"/>
        <v>67.22689075630252</v>
      </c>
      <c r="L26" s="13">
        <v>87450</v>
      </c>
      <c r="M26" s="81">
        <f t="shared" si="5"/>
        <v>68.61063464837049</v>
      </c>
      <c r="N26" s="47">
        <v>75000</v>
      </c>
      <c r="O26" s="86">
        <v>80</v>
      </c>
      <c r="P26" s="13" t="s">
        <v>44</v>
      </c>
      <c r="Q26" s="39" t="s">
        <v>44</v>
      </c>
      <c r="R26" s="14">
        <v>127500</v>
      </c>
      <c r="S26" s="79">
        <f t="shared" si="6"/>
        <v>47.05882352941177</v>
      </c>
      <c r="T26" s="14">
        <v>109500</v>
      </c>
      <c r="U26" s="81">
        <f>N26/T26*O26</f>
        <v>54.794520547945204</v>
      </c>
      <c r="V26" s="14">
        <v>137655</v>
      </c>
      <c r="W26" s="81">
        <f>N26/V26*O26</f>
        <v>43.58722894192002</v>
      </c>
      <c r="X26" s="14">
        <v>120000</v>
      </c>
      <c r="Y26" s="81">
        <f t="shared" si="7"/>
        <v>50</v>
      </c>
      <c r="Z26" s="14" t="s">
        <v>44</v>
      </c>
      <c r="AA26" s="43" t="s">
        <v>44</v>
      </c>
      <c r="AB26" s="14" t="s">
        <v>44</v>
      </c>
      <c r="AC26" s="81" t="s">
        <v>44</v>
      </c>
      <c r="AD26" s="45">
        <v>104100</v>
      </c>
      <c r="AE26" s="81">
        <f>N26/AD26*O26</f>
        <v>57.63688760806916</v>
      </c>
      <c r="AF26" s="14" t="s">
        <v>44</v>
      </c>
      <c r="AG26" s="91" t="s">
        <v>44</v>
      </c>
      <c r="AH26" s="10"/>
    </row>
    <row r="27" spans="1:34" ht="15.75" customHeight="1">
      <c r="A27" s="29">
        <v>19</v>
      </c>
      <c r="B27" s="36">
        <v>150000</v>
      </c>
      <c r="C27" s="198"/>
      <c r="D27" s="51" t="s">
        <v>44</v>
      </c>
      <c r="E27" s="38" t="s">
        <v>44</v>
      </c>
      <c r="F27" s="47" t="s">
        <v>44</v>
      </c>
      <c r="G27" s="78" t="s">
        <v>44</v>
      </c>
      <c r="H27" s="46" t="s">
        <v>44</v>
      </c>
      <c r="I27" s="40" t="s">
        <v>44</v>
      </c>
      <c r="J27" s="28">
        <v>89250</v>
      </c>
      <c r="K27" s="86">
        <f t="shared" si="4"/>
        <v>67.22689075630252</v>
      </c>
      <c r="L27" s="28">
        <v>87450</v>
      </c>
      <c r="M27" s="86">
        <f t="shared" si="5"/>
        <v>68.61063464837049</v>
      </c>
      <c r="N27" s="47">
        <v>75000</v>
      </c>
      <c r="O27" s="86">
        <v>80</v>
      </c>
      <c r="P27" s="28" t="s">
        <v>44</v>
      </c>
      <c r="Q27" s="40" t="s">
        <v>44</v>
      </c>
      <c r="R27" s="47">
        <v>142500</v>
      </c>
      <c r="S27" s="80">
        <f t="shared" si="6"/>
        <v>42.10526315789473</v>
      </c>
      <c r="T27" s="47">
        <v>87000</v>
      </c>
      <c r="U27" s="86">
        <f>N27/T27*O27</f>
        <v>68.9655172413793</v>
      </c>
      <c r="V27" s="47">
        <v>119655</v>
      </c>
      <c r="W27" s="86">
        <f>N27/V27*O27</f>
        <v>50.144164472859465</v>
      </c>
      <c r="X27" s="47">
        <v>120000</v>
      </c>
      <c r="Y27" s="86">
        <f t="shared" si="7"/>
        <v>50</v>
      </c>
      <c r="Z27" s="47" t="s">
        <v>44</v>
      </c>
      <c r="AA27" s="44" t="s">
        <v>44</v>
      </c>
      <c r="AB27" s="47" t="s">
        <v>44</v>
      </c>
      <c r="AC27" s="86" t="s">
        <v>44</v>
      </c>
      <c r="AD27" s="46" t="s">
        <v>44</v>
      </c>
      <c r="AE27" s="86" t="s">
        <v>44</v>
      </c>
      <c r="AF27" s="47" t="s">
        <v>44</v>
      </c>
      <c r="AG27" s="92" t="s">
        <v>44</v>
      </c>
      <c r="AH27" s="10"/>
    </row>
    <row r="28" spans="1:37" ht="15.75" customHeight="1">
      <c r="A28" s="19">
        <v>20</v>
      </c>
      <c r="B28" s="41">
        <v>150000</v>
      </c>
      <c r="C28" s="198"/>
      <c r="D28" s="52" t="s">
        <v>44</v>
      </c>
      <c r="E28" s="7" t="s">
        <v>44</v>
      </c>
      <c r="F28" s="14">
        <v>120000</v>
      </c>
      <c r="G28" s="77">
        <f>L28/F28*M28</f>
        <v>62.18666666666667</v>
      </c>
      <c r="H28" s="45" t="s">
        <v>44</v>
      </c>
      <c r="I28" s="39" t="s">
        <v>44</v>
      </c>
      <c r="J28" s="13">
        <v>95200</v>
      </c>
      <c r="K28" s="86">
        <f>L28/J28*M28</f>
        <v>78.38655462184873</v>
      </c>
      <c r="L28" s="28">
        <v>93280</v>
      </c>
      <c r="M28" s="86">
        <v>80</v>
      </c>
      <c r="N28" s="47" t="s">
        <v>44</v>
      </c>
      <c r="O28" s="86" t="s">
        <v>44</v>
      </c>
      <c r="P28" s="13">
        <v>116800</v>
      </c>
      <c r="Q28" s="39">
        <f>L28/P28*M28</f>
        <v>63.89041095890411</v>
      </c>
      <c r="R28" s="14">
        <v>129600</v>
      </c>
      <c r="S28" s="79">
        <f>L28/R28*M28</f>
        <v>57.58024691358025</v>
      </c>
      <c r="T28" s="14" t="s">
        <v>44</v>
      </c>
      <c r="U28" s="81" t="s">
        <v>44</v>
      </c>
      <c r="V28" s="14" t="s">
        <v>44</v>
      </c>
      <c r="W28" s="81" t="s">
        <v>44</v>
      </c>
      <c r="X28" s="14">
        <v>130000</v>
      </c>
      <c r="Y28" s="81">
        <f>L28/X28*M28</f>
        <v>57.403076923076924</v>
      </c>
      <c r="Z28" s="14" t="s">
        <v>44</v>
      </c>
      <c r="AA28" s="43" t="s">
        <v>44</v>
      </c>
      <c r="AB28" s="14">
        <v>111840</v>
      </c>
      <c r="AC28" s="81">
        <f>AJ28/AB28*AK28</f>
        <v>66.7238912732475</v>
      </c>
      <c r="AD28" s="45">
        <v>111040</v>
      </c>
      <c r="AE28" s="81">
        <f>AJ28/AD28*AK28</f>
        <v>67.20461095100865</v>
      </c>
      <c r="AF28" s="14">
        <v>110400</v>
      </c>
      <c r="AG28" s="91">
        <f>AJ28/AF28*AK28</f>
        <v>67.59420289855073</v>
      </c>
      <c r="AH28" s="10"/>
      <c r="AJ28">
        <v>93280</v>
      </c>
      <c r="AK28">
        <v>80</v>
      </c>
    </row>
    <row r="29" spans="1:34" ht="15.75" customHeight="1">
      <c r="A29" s="29">
        <v>21</v>
      </c>
      <c r="B29" s="36">
        <v>150000</v>
      </c>
      <c r="C29" s="198"/>
      <c r="D29" s="51" t="s">
        <v>44</v>
      </c>
      <c r="E29" s="38" t="s">
        <v>44</v>
      </c>
      <c r="F29" s="47" t="s">
        <v>44</v>
      </c>
      <c r="G29" s="78" t="s">
        <v>44</v>
      </c>
      <c r="H29" s="46" t="s">
        <v>44</v>
      </c>
      <c r="I29" s="40" t="s">
        <v>44</v>
      </c>
      <c r="J29" s="28">
        <v>89250</v>
      </c>
      <c r="K29" s="86">
        <f t="shared" si="4"/>
        <v>67.22689075630252</v>
      </c>
      <c r="L29" s="28">
        <v>87450</v>
      </c>
      <c r="M29" s="86">
        <f t="shared" si="5"/>
        <v>68.61063464837049</v>
      </c>
      <c r="N29" s="47">
        <v>75000</v>
      </c>
      <c r="O29" s="86">
        <v>80</v>
      </c>
      <c r="P29" s="28" t="s">
        <v>44</v>
      </c>
      <c r="Q29" s="40" t="s">
        <v>44</v>
      </c>
      <c r="R29" s="47">
        <v>142500</v>
      </c>
      <c r="S29" s="80">
        <f t="shared" si="6"/>
        <v>42.10526315789473</v>
      </c>
      <c r="T29" s="47">
        <v>105000</v>
      </c>
      <c r="U29" s="86">
        <f>N29/T29*O29</f>
        <v>57.142857142857146</v>
      </c>
      <c r="V29" s="47" t="s">
        <v>44</v>
      </c>
      <c r="W29" s="86" t="s">
        <v>44</v>
      </c>
      <c r="X29" s="47">
        <v>120000</v>
      </c>
      <c r="Y29" s="86">
        <f t="shared" si="7"/>
        <v>50</v>
      </c>
      <c r="Z29" s="47" t="s">
        <v>44</v>
      </c>
      <c r="AA29" s="44" t="s">
        <v>44</v>
      </c>
      <c r="AB29" s="47" t="s">
        <v>44</v>
      </c>
      <c r="AC29" s="86" t="s">
        <v>44</v>
      </c>
      <c r="AD29" s="46" t="s">
        <v>44</v>
      </c>
      <c r="AE29" s="86" t="s">
        <v>44</v>
      </c>
      <c r="AF29" s="47" t="s">
        <v>44</v>
      </c>
      <c r="AG29" s="92" t="s">
        <v>44</v>
      </c>
      <c r="AH29" s="10"/>
    </row>
    <row r="30" spans="1:34" ht="15.75" customHeight="1">
      <c r="A30" s="19">
        <v>22</v>
      </c>
      <c r="B30" s="41">
        <v>150000</v>
      </c>
      <c r="C30" s="198"/>
      <c r="D30" s="52" t="s">
        <v>44</v>
      </c>
      <c r="E30" s="7" t="s">
        <v>44</v>
      </c>
      <c r="F30" s="14" t="s">
        <v>44</v>
      </c>
      <c r="G30" s="77" t="s">
        <v>44</v>
      </c>
      <c r="H30" s="45" t="s">
        <v>44</v>
      </c>
      <c r="I30" s="39" t="s">
        <v>44</v>
      </c>
      <c r="J30" s="13">
        <v>89250</v>
      </c>
      <c r="K30" s="81">
        <f t="shared" si="4"/>
        <v>67.22689075630252</v>
      </c>
      <c r="L30" s="13">
        <v>87450</v>
      </c>
      <c r="M30" s="81">
        <f t="shared" si="5"/>
        <v>68.61063464837049</v>
      </c>
      <c r="N30" s="47">
        <v>75000</v>
      </c>
      <c r="O30" s="86">
        <v>80</v>
      </c>
      <c r="P30" s="13" t="s">
        <v>44</v>
      </c>
      <c r="Q30" s="39" t="s">
        <v>44</v>
      </c>
      <c r="R30" s="14">
        <v>142500</v>
      </c>
      <c r="S30" s="79">
        <f t="shared" si="6"/>
        <v>42.10526315789473</v>
      </c>
      <c r="T30" s="14" t="s">
        <v>44</v>
      </c>
      <c r="U30" s="81" t="s">
        <v>44</v>
      </c>
      <c r="V30" s="14">
        <v>106155</v>
      </c>
      <c r="W30" s="81">
        <f>N30/V30*O30</f>
        <v>56.52112477038293</v>
      </c>
      <c r="X30" s="14">
        <v>120000</v>
      </c>
      <c r="Y30" s="81">
        <f t="shared" si="7"/>
        <v>50</v>
      </c>
      <c r="Z30" s="14" t="s">
        <v>44</v>
      </c>
      <c r="AA30" s="43" t="s">
        <v>44</v>
      </c>
      <c r="AB30" s="14" t="s">
        <v>44</v>
      </c>
      <c r="AC30" s="81" t="s">
        <v>44</v>
      </c>
      <c r="AD30" s="45">
        <v>104100</v>
      </c>
      <c r="AE30" s="81">
        <f>N30/AD30*O30</f>
        <v>57.63688760806916</v>
      </c>
      <c r="AF30" s="14" t="s">
        <v>44</v>
      </c>
      <c r="AG30" s="91" t="s">
        <v>44</v>
      </c>
      <c r="AH30" s="10"/>
    </row>
    <row r="31" spans="1:34" ht="15.75" customHeight="1">
      <c r="A31" s="29">
        <v>23</v>
      </c>
      <c r="B31" s="36">
        <v>150000</v>
      </c>
      <c r="C31" s="198"/>
      <c r="D31" s="51" t="s">
        <v>44</v>
      </c>
      <c r="E31" s="38" t="s">
        <v>44</v>
      </c>
      <c r="F31" s="47" t="s">
        <v>44</v>
      </c>
      <c r="G31" s="78" t="s">
        <v>44</v>
      </c>
      <c r="H31" s="46">
        <v>97500</v>
      </c>
      <c r="I31" s="40">
        <f>N31/H31*O31</f>
        <v>61.53846153846154</v>
      </c>
      <c r="J31" s="28">
        <v>89250</v>
      </c>
      <c r="K31" s="86">
        <f t="shared" si="4"/>
        <v>67.22689075630252</v>
      </c>
      <c r="L31" s="28">
        <v>87450</v>
      </c>
      <c r="M31" s="86">
        <f t="shared" si="5"/>
        <v>68.61063464837049</v>
      </c>
      <c r="N31" s="47">
        <v>75000</v>
      </c>
      <c r="O31" s="86">
        <v>80</v>
      </c>
      <c r="P31" s="28" t="s">
        <v>44</v>
      </c>
      <c r="Q31" s="40" t="s">
        <v>44</v>
      </c>
      <c r="R31" s="47">
        <v>127500</v>
      </c>
      <c r="S31" s="80">
        <f t="shared" si="6"/>
        <v>47.05882352941177</v>
      </c>
      <c r="T31" s="47" t="s">
        <v>44</v>
      </c>
      <c r="U31" s="86" t="s">
        <v>44</v>
      </c>
      <c r="V31" s="47" t="s">
        <v>44</v>
      </c>
      <c r="W31" s="86" t="s">
        <v>44</v>
      </c>
      <c r="X31" s="47">
        <v>120000</v>
      </c>
      <c r="Y31" s="86">
        <f t="shared" si="7"/>
        <v>50</v>
      </c>
      <c r="Z31" s="47">
        <v>127500</v>
      </c>
      <c r="AA31" s="80">
        <f>N31/Z31*O31</f>
        <v>47.05882352941177</v>
      </c>
      <c r="AB31" s="47" t="s">
        <v>44</v>
      </c>
      <c r="AC31" s="86" t="s">
        <v>44</v>
      </c>
      <c r="AD31" s="46" t="s">
        <v>44</v>
      </c>
      <c r="AE31" s="86" t="s">
        <v>44</v>
      </c>
      <c r="AF31" s="47">
        <v>103500</v>
      </c>
      <c r="AG31" s="92">
        <f>N31/AF31*O31</f>
        <v>57.971014492753625</v>
      </c>
      <c r="AH31" s="10"/>
    </row>
    <row r="32" spans="1:34" ht="15.75" customHeight="1">
      <c r="A32" s="19">
        <v>24</v>
      </c>
      <c r="B32" s="37">
        <v>150000</v>
      </c>
      <c r="C32" s="198"/>
      <c r="D32" s="52" t="s">
        <v>44</v>
      </c>
      <c r="E32" s="7" t="s">
        <v>44</v>
      </c>
      <c r="F32" s="14" t="s">
        <v>44</v>
      </c>
      <c r="G32" s="77" t="s">
        <v>44</v>
      </c>
      <c r="H32" s="45">
        <v>106500</v>
      </c>
      <c r="I32" s="39">
        <f>N32/H32*O32</f>
        <v>56.33802816901408</v>
      </c>
      <c r="J32" s="13">
        <v>89250</v>
      </c>
      <c r="K32" s="81">
        <f t="shared" si="4"/>
        <v>67.22689075630252</v>
      </c>
      <c r="L32" s="13">
        <v>87450</v>
      </c>
      <c r="M32" s="81">
        <f t="shared" si="5"/>
        <v>68.61063464837049</v>
      </c>
      <c r="N32" s="47">
        <v>75000</v>
      </c>
      <c r="O32" s="86">
        <v>80</v>
      </c>
      <c r="P32" s="13" t="s">
        <v>44</v>
      </c>
      <c r="Q32" s="39" t="s">
        <v>44</v>
      </c>
      <c r="R32" s="14">
        <v>135000</v>
      </c>
      <c r="S32" s="79">
        <f t="shared" si="6"/>
        <v>44.44444444444444</v>
      </c>
      <c r="T32" s="14" t="s">
        <v>44</v>
      </c>
      <c r="U32" s="81" t="s">
        <v>44</v>
      </c>
      <c r="V32" s="14" t="s">
        <v>44</v>
      </c>
      <c r="W32" s="81" t="s">
        <v>44</v>
      </c>
      <c r="X32" s="14">
        <v>120000</v>
      </c>
      <c r="Y32" s="81">
        <f t="shared" si="7"/>
        <v>50</v>
      </c>
      <c r="Z32" s="14">
        <v>127500</v>
      </c>
      <c r="AA32" s="79">
        <f>N32/Z32*O32</f>
        <v>47.05882352941177</v>
      </c>
      <c r="AB32" s="14" t="s">
        <v>44</v>
      </c>
      <c r="AC32" s="81" t="s">
        <v>44</v>
      </c>
      <c r="AD32" s="45" t="s">
        <v>44</v>
      </c>
      <c r="AE32" s="81" t="s">
        <v>44</v>
      </c>
      <c r="AF32" s="14">
        <v>103500</v>
      </c>
      <c r="AG32" s="91">
        <f>N32/AF32*O32</f>
        <v>57.971014492753625</v>
      </c>
      <c r="AH32" s="10"/>
    </row>
    <row r="33" spans="1:34" ht="15.75" customHeight="1">
      <c r="A33" s="29">
        <v>25</v>
      </c>
      <c r="B33" s="36">
        <v>150000</v>
      </c>
      <c r="C33" s="198"/>
      <c r="D33" s="51" t="s">
        <v>44</v>
      </c>
      <c r="E33" s="38" t="s">
        <v>44</v>
      </c>
      <c r="F33" s="47" t="s">
        <v>44</v>
      </c>
      <c r="G33" s="78" t="s">
        <v>44</v>
      </c>
      <c r="H33" s="46" t="s">
        <v>44</v>
      </c>
      <c r="I33" s="40" t="s">
        <v>44</v>
      </c>
      <c r="J33" s="28">
        <v>89250</v>
      </c>
      <c r="K33" s="86">
        <f t="shared" si="4"/>
        <v>67.22689075630252</v>
      </c>
      <c r="L33" s="28">
        <v>87450</v>
      </c>
      <c r="M33" s="86">
        <f t="shared" si="5"/>
        <v>68.61063464837049</v>
      </c>
      <c r="N33" s="47">
        <v>75000</v>
      </c>
      <c r="O33" s="86">
        <v>80</v>
      </c>
      <c r="P33" s="28" t="s">
        <v>44</v>
      </c>
      <c r="Q33" s="40" t="s">
        <v>44</v>
      </c>
      <c r="R33" s="47">
        <v>142500</v>
      </c>
      <c r="S33" s="80">
        <f t="shared" si="6"/>
        <v>42.10526315789473</v>
      </c>
      <c r="T33" s="47" t="s">
        <v>44</v>
      </c>
      <c r="U33" s="86" t="s">
        <v>44</v>
      </c>
      <c r="V33" s="47" t="s">
        <v>44</v>
      </c>
      <c r="W33" s="86" t="s">
        <v>44</v>
      </c>
      <c r="X33" s="47">
        <v>120000</v>
      </c>
      <c r="Y33" s="86">
        <f t="shared" si="7"/>
        <v>50</v>
      </c>
      <c r="Z33" s="47" t="s">
        <v>44</v>
      </c>
      <c r="AA33" s="80" t="s">
        <v>44</v>
      </c>
      <c r="AB33" s="47" t="s">
        <v>44</v>
      </c>
      <c r="AC33" s="86" t="s">
        <v>44</v>
      </c>
      <c r="AD33" s="46" t="s">
        <v>44</v>
      </c>
      <c r="AE33" s="86" t="s">
        <v>44</v>
      </c>
      <c r="AF33" s="47" t="s">
        <v>44</v>
      </c>
      <c r="AG33" s="92" t="s">
        <v>44</v>
      </c>
      <c r="AH33" s="10"/>
    </row>
    <row r="34" spans="1:34" ht="15.75" customHeight="1">
      <c r="A34" s="96">
        <v>26</v>
      </c>
      <c r="B34" s="41">
        <v>160000</v>
      </c>
      <c r="C34" s="198"/>
      <c r="D34" s="52" t="s">
        <v>44</v>
      </c>
      <c r="E34" s="7" t="s">
        <v>44</v>
      </c>
      <c r="F34" s="14">
        <v>116655</v>
      </c>
      <c r="G34" s="77">
        <f>N34/F34*O34</f>
        <v>51.43371480005143</v>
      </c>
      <c r="H34" s="45" t="s">
        <v>44</v>
      </c>
      <c r="I34" s="39" t="s">
        <v>44</v>
      </c>
      <c r="J34" s="13">
        <v>89250</v>
      </c>
      <c r="K34" s="39">
        <f>N34/J34*O34</f>
        <v>67.22689075630252</v>
      </c>
      <c r="L34" s="13">
        <v>87450</v>
      </c>
      <c r="M34" s="39">
        <f>N34/L34*O34</f>
        <v>68.61063464837049</v>
      </c>
      <c r="N34" s="14">
        <v>75000</v>
      </c>
      <c r="O34" s="81">
        <v>80</v>
      </c>
      <c r="P34" s="13" t="s">
        <v>44</v>
      </c>
      <c r="Q34" s="39" t="s">
        <v>44</v>
      </c>
      <c r="R34" s="14">
        <v>124500</v>
      </c>
      <c r="S34" s="79">
        <f>N34/R34*O34</f>
        <v>48.19277108433735</v>
      </c>
      <c r="T34" s="14" t="s">
        <v>44</v>
      </c>
      <c r="U34" s="81" t="s">
        <v>44</v>
      </c>
      <c r="V34" s="14" t="s">
        <v>44</v>
      </c>
      <c r="W34" s="81" t="s">
        <v>44</v>
      </c>
      <c r="X34" s="14">
        <v>120000</v>
      </c>
      <c r="Y34" s="81">
        <f>N34/X34*O34</f>
        <v>50</v>
      </c>
      <c r="Z34" s="14" t="s">
        <v>44</v>
      </c>
      <c r="AA34" s="79" t="s">
        <v>44</v>
      </c>
      <c r="AB34" s="14" t="s">
        <v>44</v>
      </c>
      <c r="AC34" s="81" t="s">
        <v>44</v>
      </c>
      <c r="AD34" s="45">
        <v>104100</v>
      </c>
      <c r="AE34" s="81">
        <f>N34/AD34*O34</f>
        <v>57.63688760806916</v>
      </c>
      <c r="AF34" s="14">
        <v>103500</v>
      </c>
      <c r="AG34" s="91">
        <f>N34/AF34*O34</f>
        <v>57.971014492753625</v>
      </c>
      <c r="AH34" s="10"/>
    </row>
    <row r="35" spans="1:34" ht="15.75" customHeight="1">
      <c r="A35" s="29">
        <v>27</v>
      </c>
      <c r="B35" s="36">
        <v>150000</v>
      </c>
      <c r="C35" s="198"/>
      <c r="D35" s="51" t="s">
        <v>44</v>
      </c>
      <c r="E35" s="38" t="s">
        <v>44</v>
      </c>
      <c r="F35" s="47" t="s">
        <v>44</v>
      </c>
      <c r="G35" s="78" t="s">
        <v>44</v>
      </c>
      <c r="H35" s="46" t="s">
        <v>44</v>
      </c>
      <c r="I35" s="40" t="s">
        <v>44</v>
      </c>
      <c r="J35" s="28">
        <v>89250</v>
      </c>
      <c r="K35" s="40">
        <f>T35/J35*U35</f>
        <v>77.98319327731092</v>
      </c>
      <c r="L35" s="28">
        <v>87450</v>
      </c>
      <c r="M35" s="40">
        <f>T35/L35*U35</f>
        <v>79.58833619210978</v>
      </c>
      <c r="N35" s="47" t="s">
        <v>44</v>
      </c>
      <c r="O35" s="86" t="s">
        <v>44</v>
      </c>
      <c r="P35" s="28">
        <v>106500</v>
      </c>
      <c r="Q35" s="40">
        <f>T35/P35*U35</f>
        <v>65.35211267605634</v>
      </c>
      <c r="R35" s="47">
        <v>142500</v>
      </c>
      <c r="S35" s="80">
        <f>T35/R35*U35</f>
        <v>48.8421052631579</v>
      </c>
      <c r="T35" s="47">
        <v>87000</v>
      </c>
      <c r="U35" s="86">
        <v>80</v>
      </c>
      <c r="V35" s="47">
        <v>107955</v>
      </c>
      <c r="W35" s="86">
        <f>T35/V35*U35</f>
        <v>64.47130748923162</v>
      </c>
      <c r="X35" s="47">
        <v>120000</v>
      </c>
      <c r="Y35" s="86">
        <f>T35/X35*U35</f>
        <v>58</v>
      </c>
      <c r="Z35" s="47" t="s">
        <v>44</v>
      </c>
      <c r="AA35" s="80" t="s">
        <v>44</v>
      </c>
      <c r="AB35" s="47" t="s">
        <v>44</v>
      </c>
      <c r="AC35" s="86" t="s">
        <v>44</v>
      </c>
      <c r="AD35" s="46" t="s">
        <v>44</v>
      </c>
      <c r="AE35" s="86" t="s">
        <v>44</v>
      </c>
      <c r="AF35" s="47">
        <v>103500</v>
      </c>
      <c r="AG35" s="92">
        <f>T35/AF35*U35</f>
        <v>67.2463768115942</v>
      </c>
      <c r="AH35" s="10"/>
    </row>
    <row r="36" spans="1:34" ht="15.75" customHeight="1">
      <c r="A36" s="19">
        <v>28</v>
      </c>
      <c r="B36" s="37">
        <v>150000</v>
      </c>
      <c r="C36" s="198"/>
      <c r="D36" s="52" t="s">
        <v>44</v>
      </c>
      <c r="E36" s="7" t="s">
        <v>44</v>
      </c>
      <c r="F36" s="14" t="s">
        <v>44</v>
      </c>
      <c r="G36" s="77" t="s">
        <v>44</v>
      </c>
      <c r="H36" s="45" t="s">
        <v>44</v>
      </c>
      <c r="I36" s="82" t="s">
        <v>44</v>
      </c>
      <c r="J36" s="45">
        <v>89250</v>
      </c>
      <c r="K36" s="82">
        <f>L36/J36*M36</f>
        <v>78.38655462184873</v>
      </c>
      <c r="L36" s="28">
        <v>87450</v>
      </c>
      <c r="M36" s="39">
        <v>80</v>
      </c>
      <c r="N36" s="14" t="s">
        <v>44</v>
      </c>
      <c r="O36" s="81" t="s">
        <v>44</v>
      </c>
      <c r="P36" s="13" t="s">
        <v>44</v>
      </c>
      <c r="Q36" s="39" t="s">
        <v>44</v>
      </c>
      <c r="R36" s="14">
        <v>135000</v>
      </c>
      <c r="S36" s="79">
        <f>L36/R36*M36</f>
        <v>51.82222222222222</v>
      </c>
      <c r="T36" s="14" t="s">
        <v>44</v>
      </c>
      <c r="U36" s="81" t="s">
        <v>44</v>
      </c>
      <c r="V36" s="14" t="s">
        <v>44</v>
      </c>
      <c r="W36" s="81" t="s">
        <v>44</v>
      </c>
      <c r="X36" s="14">
        <v>120000</v>
      </c>
      <c r="Y36" s="81">
        <f>L36/X36*M36</f>
        <v>58.3</v>
      </c>
      <c r="Z36" s="14" t="s">
        <v>44</v>
      </c>
      <c r="AA36" s="79" t="s">
        <v>44</v>
      </c>
      <c r="AB36" s="14" t="s">
        <v>44</v>
      </c>
      <c r="AC36" s="81" t="s">
        <v>44</v>
      </c>
      <c r="AD36" s="45" t="s">
        <v>44</v>
      </c>
      <c r="AE36" s="81" t="s">
        <v>44</v>
      </c>
      <c r="AF36" s="14">
        <v>106500</v>
      </c>
      <c r="AG36" s="91">
        <f>L36/AF36*M36</f>
        <v>65.69014084507043</v>
      </c>
      <c r="AH36" s="10"/>
    </row>
    <row r="37" spans="1:34" ht="15.75" customHeight="1">
      <c r="A37" s="29">
        <v>29</v>
      </c>
      <c r="B37" s="36">
        <v>150000</v>
      </c>
      <c r="C37" s="198"/>
      <c r="D37" s="51" t="s">
        <v>44</v>
      </c>
      <c r="E37" s="38" t="s">
        <v>44</v>
      </c>
      <c r="F37" s="47">
        <v>134655</v>
      </c>
      <c r="G37" s="78">
        <f>L37/F37*M37</f>
        <v>51.95499610114737</v>
      </c>
      <c r="H37" s="46" t="s">
        <v>44</v>
      </c>
      <c r="I37" s="83" t="s">
        <v>44</v>
      </c>
      <c r="J37" s="46">
        <v>89250</v>
      </c>
      <c r="K37" s="83">
        <f>L37/J37*M37</f>
        <v>78.38655462184873</v>
      </c>
      <c r="L37" s="28">
        <v>87450</v>
      </c>
      <c r="M37" s="40">
        <v>80</v>
      </c>
      <c r="N37" s="47" t="s">
        <v>44</v>
      </c>
      <c r="O37" s="86" t="s">
        <v>44</v>
      </c>
      <c r="P37" s="28" t="s">
        <v>44</v>
      </c>
      <c r="Q37" s="40" t="s">
        <v>44</v>
      </c>
      <c r="R37" s="47">
        <v>127500</v>
      </c>
      <c r="S37" s="80">
        <f>L37/R37*M37</f>
        <v>54.87058823529412</v>
      </c>
      <c r="T37" s="47">
        <v>102000</v>
      </c>
      <c r="U37" s="86">
        <f>L37/T37*M37</f>
        <v>68.58823529411764</v>
      </c>
      <c r="V37" s="47" t="s">
        <v>44</v>
      </c>
      <c r="W37" s="86" t="s">
        <v>44</v>
      </c>
      <c r="X37" s="47">
        <v>120000</v>
      </c>
      <c r="Y37" s="86">
        <f>L37/X37*M37</f>
        <v>58.3</v>
      </c>
      <c r="Z37" s="47" t="s">
        <v>44</v>
      </c>
      <c r="AA37" s="80" t="s">
        <v>44</v>
      </c>
      <c r="AB37" s="47" t="s">
        <v>44</v>
      </c>
      <c r="AC37" s="86" t="s">
        <v>44</v>
      </c>
      <c r="AD37" s="46">
        <v>104100</v>
      </c>
      <c r="AE37" s="86">
        <f>L37/AD37*M37</f>
        <v>67.20461095100865</v>
      </c>
      <c r="AF37" s="47" t="s">
        <v>44</v>
      </c>
      <c r="AG37" s="92" t="s">
        <v>44</v>
      </c>
      <c r="AH37" s="10"/>
    </row>
    <row r="38" spans="1:34" ht="15.75" customHeight="1">
      <c r="A38" s="19">
        <v>30</v>
      </c>
      <c r="B38" s="37">
        <v>150000</v>
      </c>
      <c r="C38" s="198"/>
      <c r="D38" s="52" t="s">
        <v>44</v>
      </c>
      <c r="E38" s="7" t="s">
        <v>44</v>
      </c>
      <c r="F38" s="14" t="s">
        <v>44</v>
      </c>
      <c r="G38" s="77" t="s">
        <v>44</v>
      </c>
      <c r="H38" s="45" t="s">
        <v>44</v>
      </c>
      <c r="I38" s="82" t="s">
        <v>44</v>
      </c>
      <c r="J38" s="45">
        <v>89250</v>
      </c>
      <c r="K38" s="82">
        <f>L38/J38*M38</f>
        <v>78.38655462184873</v>
      </c>
      <c r="L38" s="28">
        <v>87450</v>
      </c>
      <c r="M38" s="39">
        <v>80</v>
      </c>
      <c r="N38" s="14" t="s">
        <v>44</v>
      </c>
      <c r="O38" s="81" t="s">
        <v>44</v>
      </c>
      <c r="P38" s="13" t="s">
        <v>44</v>
      </c>
      <c r="Q38" s="39" t="s">
        <v>44</v>
      </c>
      <c r="R38" s="14">
        <v>142500</v>
      </c>
      <c r="S38" s="79">
        <f>L38/R38*M38</f>
        <v>49.09473684210526</v>
      </c>
      <c r="T38" s="14" t="s">
        <v>44</v>
      </c>
      <c r="U38" s="81" t="s">
        <v>44</v>
      </c>
      <c r="V38" s="14">
        <v>118455</v>
      </c>
      <c r="W38" s="81">
        <f>L38/V38*M38</f>
        <v>59.06040268456376</v>
      </c>
      <c r="X38" s="14">
        <v>120000</v>
      </c>
      <c r="Y38" s="81">
        <f>L38/X38*M38</f>
        <v>58.3</v>
      </c>
      <c r="Z38" s="14" t="s">
        <v>44</v>
      </c>
      <c r="AA38" s="79" t="s">
        <v>44</v>
      </c>
      <c r="AB38" s="14" t="s">
        <v>44</v>
      </c>
      <c r="AC38" s="81" t="s">
        <v>44</v>
      </c>
      <c r="AD38" s="45" t="s">
        <v>44</v>
      </c>
      <c r="AE38" s="81" t="s">
        <v>44</v>
      </c>
      <c r="AF38" s="14">
        <v>106500</v>
      </c>
      <c r="AG38" s="91">
        <f>L38/AF38*M38</f>
        <v>65.69014084507043</v>
      </c>
      <c r="AH38" s="10"/>
    </row>
    <row r="39" spans="1:34" ht="15.75" customHeight="1">
      <c r="A39" s="29">
        <v>31</v>
      </c>
      <c r="B39" s="36">
        <v>160000</v>
      </c>
      <c r="C39" s="198"/>
      <c r="D39" s="51" t="s">
        <v>44</v>
      </c>
      <c r="E39" s="38" t="s">
        <v>44</v>
      </c>
      <c r="F39" s="47">
        <v>127632</v>
      </c>
      <c r="G39" s="78">
        <f>H39/F39*I39</f>
        <v>58.16723078851699</v>
      </c>
      <c r="H39" s="46">
        <v>92800</v>
      </c>
      <c r="I39" s="40">
        <v>80</v>
      </c>
      <c r="J39" s="28">
        <v>95200</v>
      </c>
      <c r="K39" s="40">
        <f>H39/J39*I39</f>
        <v>77.98319327731092</v>
      </c>
      <c r="L39" s="28">
        <v>93280</v>
      </c>
      <c r="M39" s="40">
        <f>H39/L39*I39</f>
        <v>79.58833619210978</v>
      </c>
      <c r="N39" s="47" t="s">
        <v>44</v>
      </c>
      <c r="O39" s="86" t="s">
        <v>44</v>
      </c>
      <c r="P39" s="28">
        <v>124800</v>
      </c>
      <c r="Q39" s="40">
        <f>T39/P39*U39</f>
        <v>59.48717948717949</v>
      </c>
      <c r="R39" s="47">
        <v>129600</v>
      </c>
      <c r="S39" s="80">
        <f>T39/R39*U39</f>
        <v>57.28395061728395</v>
      </c>
      <c r="T39" s="47">
        <v>92800</v>
      </c>
      <c r="U39" s="86">
        <v>80</v>
      </c>
      <c r="V39" s="47" t="s">
        <v>44</v>
      </c>
      <c r="W39" s="86" t="s">
        <v>44</v>
      </c>
      <c r="X39" s="47">
        <v>130000</v>
      </c>
      <c r="Y39" s="86">
        <f>T39/X39*U39</f>
        <v>57.107692307692304</v>
      </c>
      <c r="Z39" s="47">
        <v>126400</v>
      </c>
      <c r="AA39" s="80">
        <f>T39/Z39*U39</f>
        <v>58.734177215189874</v>
      </c>
      <c r="AB39" s="47" t="s">
        <v>44</v>
      </c>
      <c r="AC39" s="86" t="s">
        <v>44</v>
      </c>
      <c r="AD39" s="46">
        <v>111040</v>
      </c>
      <c r="AE39" s="86">
        <f>T39/AD39*U39</f>
        <v>66.85878962536023</v>
      </c>
      <c r="AF39" s="47">
        <v>113600</v>
      </c>
      <c r="AG39" s="92">
        <f>T39/AF39*U39</f>
        <v>65.35211267605634</v>
      </c>
      <c r="AH39" s="10"/>
    </row>
    <row r="40" spans="1:34" ht="15.75" customHeight="1">
      <c r="A40" s="19">
        <v>32</v>
      </c>
      <c r="B40" s="37">
        <v>160000</v>
      </c>
      <c r="C40" s="198"/>
      <c r="D40" s="52" t="s">
        <v>44</v>
      </c>
      <c r="E40" s="7" t="s">
        <v>44</v>
      </c>
      <c r="F40" s="14">
        <v>127984</v>
      </c>
      <c r="G40" s="77">
        <f>H40/F40*I40</f>
        <v>57.00712589073635</v>
      </c>
      <c r="H40" s="46">
        <v>91200</v>
      </c>
      <c r="I40" s="39">
        <v>80</v>
      </c>
      <c r="J40" s="13">
        <v>95200</v>
      </c>
      <c r="K40" s="39">
        <f>H40/J40*I40</f>
        <v>76.63865546218487</v>
      </c>
      <c r="L40" s="13">
        <v>93280</v>
      </c>
      <c r="M40" s="39">
        <f>H40/L40*I40</f>
        <v>78.21612349914237</v>
      </c>
      <c r="N40" s="14" t="s">
        <v>44</v>
      </c>
      <c r="O40" s="81" t="s">
        <v>44</v>
      </c>
      <c r="P40" s="13">
        <v>126400</v>
      </c>
      <c r="Q40" s="39">
        <f>H40/P40*I40</f>
        <v>57.72151898734177</v>
      </c>
      <c r="R40" s="14">
        <v>131200</v>
      </c>
      <c r="S40" s="79">
        <f>H40/R40*I40</f>
        <v>55.609756097560975</v>
      </c>
      <c r="T40" s="47">
        <v>92800</v>
      </c>
      <c r="U40" s="81">
        <f>H40/T40*I40</f>
        <v>78.62068965517241</v>
      </c>
      <c r="V40" s="14" t="s">
        <v>44</v>
      </c>
      <c r="W40" s="81" t="s">
        <v>44</v>
      </c>
      <c r="X40" s="14">
        <v>130000</v>
      </c>
      <c r="Y40" s="81">
        <f>H40/X40*I40</f>
        <v>56.12307692307692</v>
      </c>
      <c r="Z40" s="14">
        <v>126400</v>
      </c>
      <c r="AA40" s="79">
        <f>H40/Z40*I40</f>
        <v>57.72151898734177</v>
      </c>
      <c r="AB40" s="14" t="s">
        <v>44</v>
      </c>
      <c r="AC40" s="81" t="s">
        <v>44</v>
      </c>
      <c r="AD40" s="45">
        <v>111040</v>
      </c>
      <c r="AE40" s="81">
        <f>H40/AD40*I40</f>
        <v>65.70605187319885</v>
      </c>
      <c r="AF40" s="14">
        <v>113600</v>
      </c>
      <c r="AG40" s="91">
        <f>H40/AF40*I40</f>
        <v>64.22535211267606</v>
      </c>
      <c r="AH40" s="10"/>
    </row>
    <row r="41" spans="1:34" ht="15" customHeight="1" thickBot="1">
      <c r="A41" s="29">
        <v>33</v>
      </c>
      <c r="B41" s="36">
        <v>150000</v>
      </c>
      <c r="C41" s="199"/>
      <c r="D41" s="53" t="s">
        <v>44</v>
      </c>
      <c r="E41" s="76" t="s">
        <v>44</v>
      </c>
      <c r="F41" s="42">
        <v>134985</v>
      </c>
      <c r="G41" s="76">
        <f>T41/F41*U41</f>
        <v>51.56128458717635</v>
      </c>
      <c r="H41" s="54">
        <v>87750</v>
      </c>
      <c r="I41" s="84">
        <f>T41/H41*U41</f>
        <v>79.31623931623932</v>
      </c>
      <c r="J41" s="42">
        <v>89250</v>
      </c>
      <c r="K41" s="84">
        <f>T41/J41*U41</f>
        <v>77.98319327731092</v>
      </c>
      <c r="L41" s="42">
        <v>87450</v>
      </c>
      <c r="M41" s="84">
        <f>T41/L41*U41</f>
        <v>79.58833619210978</v>
      </c>
      <c r="N41" s="42" t="s">
        <v>44</v>
      </c>
      <c r="O41" s="84" t="s">
        <v>44</v>
      </c>
      <c r="P41" s="42">
        <v>118500</v>
      </c>
      <c r="Q41" s="84">
        <f>T41/P41*U41</f>
        <v>58.734177215189874</v>
      </c>
      <c r="R41" s="42">
        <v>124500</v>
      </c>
      <c r="S41" s="74">
        <f>T41/R41*U41</f>
        <v>55.903614457831324</v>
      </c>
      <c r="T41" s="42">
        <v>87000</v>
      </c>
      <c r="U41" s="84">
        <v>80</v>
      </c>
      <c r="V41" s="42" t="s">
        <v>44</v>
      </c>
      <c r="W41" s="84" t="s">
        <v>44</v>
      </c>
      <c r="X41" s="42">
        <v>120000</v>
      </c>
      <c r="Y41" s="84">
        <f>T41/X41*U41</f>
        <v>58</v>
      </c>
      <c r="Z41" s="42">
        <v>118500</v>
      </c>
      <c r="AA41" s="74">
        <f>T41/Z41*U41</f>
        <v>58.734177215189874</v>
      </c>
      <c r="AB41" s="42" t="s">
        <v>44</v>
      </c>
      <c r="AC41" s="84" t="s">
        <v>44</v>
      </c>
      <c r="AD41" s="54">
        <v>104100</v>
      </c>
      <c r="AE41" s="86">
        <f>H41/AD41*I41</f>
        <v>66.85878962536023</v>
      </c>
      <c r="AF41" s="42">
        <v>106500</v>
      </c>
      <c r="AG41" s="93">
        <f>T41/AF41*U41</f>
        <v>65.35211267605634</v>
      </c>
      <c r="AH41" s="10"/>
    </row>
    <row r="42" spans="1:34" ht="64.5" customHeight="1" thickBot="1">
      <c r="A42" s="202" t="s">
        <v>48</v>
      </c>
      <c r="B42" s="203"/>
      <c r="C42" s="31" t="s">
        <v>5</v>
      </c>
      <c r="D42" s="48">
        <v>89</v>
      </c>
      <c r="E42" s="48">
        <f>D42/AD42*AE42</f>
        <v>14.833333333333334</v>
      </c>
      <c r="F42" s="48">
        <v>18</v>
      </c>
      <c r="G42" s="48">
        <f>F42/AD42*AE42</f>
        <v>3</v>
      </c>
      <c r="H42" s="48">
        <v>31</v>
      </c>
      <c r="I42" s="85">
        <f>H42/AD42*AE42</f>
        <v>5.166666666666667</v>
      </c>
      <c r="J42" s="48">
        <v>31</v>
      </c>
      <c r="K42" s="85">
        <f>J42/AD42*AE42</f>
        <v>5.166666666666667</v>
      </c>
      <c r="L42" s="48">
        <v>28</v>
      </c>
      <c r="M42" s="85">
        <f>L42/AD42*AE42</f>
        <v>4.666666666666667</v>
      </c>
      <c r="N42" s="48">
        <v>55</v>
      </c>
      <c r="O42" s="85">
        <f>N42/AD42*AE42</f>
        <v>9.166666666666666</v>
      </c>
      <c r="P42" s="48">
        <v>69</v>
      </c>
      <c r="Q42" s="85">
        <f>P42/AD42*AE42</f>
        <v>11.5</v>
      </c>
      <c r="R42" s="48">
        <v>76</v>
      </c>
      <c r="S42" s="85">
        <f>R42/AD42*AE42</f>
        <v>12.666666666666666</v>
      </c>
      <c r="T42" s="48">
        <v>36</v>
      </c>
      <c r="U42" s="85">
        <f>T42/AD42*AE42</f>
        <v>6</v>
      </c>
      <c r="V42" s="48">
        <v>36</v>
      </c>
      <c r="W42" s="85">
        <f>V42/AD42*AE42</f>
        <v>6</v>
      </c>
      <c r="X42" s="48">
        <v>76</v>
      </c>
      <c r="Y42" s="85">
        <f>X42/AD42*AE42</f>
        <v>12.666666666666666</v>
      </c>
      <c r="Z42" s="48">
        <v>77</v>
      </c>
      <c r="AA42" s="85">
        <f>Z42/AD42*AE42</f>
        <v>12.833333333333334</v>
      </c>
      <c r="AB42" s="48">
        <v>24</v>
      </c>
      <c r="AC42" s="85">
        <f>AB42/AD42*AE42</f>
        <v>4</v>
      </c>
      <c r="AD42" s="73">
        <v>120</v>
      </c>
      <c r="AE42" s="87">
        <v>20</v>
      </c>
      <c r="AF42" s="48">
        <v>24</v>
      </c>
      <c r="AG42" s="94">
        <f>AF42/AD42*AE42</f>
        <v>4</v>
      </c>
      <c r="AH42" s="10"/>
    </row>
    <row r="43" spans="1:34" ht="11.25" customHeight="1" thickBot="1">
      <c r="A43" s="204" t="s">
        <v>50</v>
      </c>
      <c r="B43" s="205"/>
      <c r="C43" s="32" t="s">
        <v>12</v>
      </c>
      <c r="D43" s="192" t="s">
        <v>44</v>
      </c>
      <c r="E43" s="140"/>
      <c r="F43" s="139" t="s">
        <v>44</v>
      </c>
      <c r="G43" s="140"/>
      <c r="H43" s="141" t="s">
        <v>44</v>
      </c>
      <c r="I43" s="142"/>
      <c r="J43" s="136">
        <f>K9+K42</f>
        <v>83.5532212885154</v>
      </c>
      <c r="K43" s="137"/>
      <c r="L43" s="136">
        <f>M9+M42</f>
        <v>84.66666666666667</v>
      </c>
      <c r="M43" s="137"/>
      <c r="N43" s="141" t="s">
        <v>44</v>
      </c>
      <c r="O43" s="142"/>
      <c r="P43" s="139" t="s">
        <v>44</v>
      </c>
      <c r="Q43" s="140"/>
      <c r="R43" s="136">
        <f>S9+S42</f>
        <v>67.5372549019608</v>
      </c>
      <c r="S43" s="137"/>
      <c r="T43" s="106" t="s">
        <v>44</v>
      </c>
      <c r="U43" s="107"/>
      <c r="V43" s="136">
        <f>W9+W42</f>
        <v>54.7000104416832</v>
      </c>
      <c r="W43" s="137"/>
      <c r="X43" s="225">
        <f>Y9+Y42</f>
        <v>70.96666666666667</v>
      </c>
      <c r="Y43" s="226"/>
      <c r="Z43" s="106" t="s">
        <v>44</v>
      </c>
      <c r="AA43" s="107"/>
      <c r="AB43" s="106" t="s">
        <v>44</v>
      </c>
      <c r="AC43" s="107"/>
      <c r="AD43" s="104">
        <f>AE9+AE42</f>
        <v>87.20461095100865</v>
      </c>
      <c r="AE43" s="105"/>
      <c r="AF43" s="106" t="s">
        <v>44</v>
      </c>
      <c r="AG43" s="107"/>
      <c r="AH43" s="11"/>
    </row>
    <row r="44" spans="1:34" ht="11.25" customHeight="1">
      <c r="A44" s="206"/>
      <c r="B44" s="207"/>
      <c r="C44" s="12" t="s">
        <v>8</v>
      </c>
      <c r="D44" s="144" t="s">
        <v>44</v>
      </c>
      <c r="E44" s="145"/>
      <c r="F44" s="177" t="s">
        <v>44</v>
      </c>
      <c r="G44" s="145"/>
      <c r="H44" s="106" t="s">
        <v>44</v>
      </c>
      <c r="I44" s="107"/>
      <c r="J44" s="102">
        <f>K10+K42</f>
        <v>83.5532212885154</v>
      </c>
      <c r="K44" s="103"/>
      <c r="L44" s="102">
        <f>M10+M42</f>
        <v>84.66666666666667</v>
      </c>
      <c r="M44" s="103"/>
      <c r="N44" s="106" t="s">
        <v>44</v>
      </c>
      <c r="O44" s="107"/>
      <c r="P44" s="116" t="s">
        <v>44</v>
      </c>
      <c r="Q44" s="117"/>
      <c r="R44" s="102">
        <f>S10+S42</f>
        <v>64.4888888888889</v>
      </c>
      <c r="S44" s="103"/>
      <c r="T44" s="106" t="s">
        <v>44</v>
      </c>
      <c r="U44" s="107"/>
      <c r="V44" s="102">
        <f>W10+W42</f>
        <v>63.744211959886094</v>
      </c>
      <c r="W44" s="103"/>
      <c r="X44" s="110">
        <f>Y10+Y42</f>
        <v>70.96666666666667</v>
      </c>
      <c r="Y44" s="111"/>
      <c r="Z44" s="106" t="s">
        <v>44</v>
      </c>
      <c r="AA44" s="107"/>
      <c r="AB44" s="106" t="s">
        <v>44</v>
      </c>
      <c r="AC44" s="107"/>
      <c r="AD44" s="128">
        <f>AE10+AE42</f>
        <v>87.20461095100865</v>
      </c>
      <c r="AE44" s="129"/>
      <c r="AF44" s="178">
        <f>AG10+AG42</f>
        <v>72.58823529411764</v>
      </c>
      <c r="AG44" s="179"/>
      <c r="AH44" s="11"/>
    </row>
    <row r="45" spans="1:34" ht="11.25" customHeight="1">
      <c r="A45" s="206"/>
      <c r="B45" s="207"/>
      <c r="C45" s="16" t="s">
        <v>9</v>
      </c>
      <c r="D45" s="157" t="s">
        <v>44</v>
      </c>
      <c r="E45" s="107"/>
      <c r="F45" s="106" t="s">
        <v>44</v>
      </c>
      <c r="G45" s="107"/>
      <c r="H45" s="181" t="s">
        <v>44</v>
      </c>
      <c r="I45" s="182"/>
      <c r="J45" s="128">
        <f>K11+K42</f>
        <v>83.14985994397759</v>
      </c>
      <c r="K45" s="129"/>
      <c r="L45" s="128">
        <f>M11+M42</f>
        <v>84.25500285877645</v>
      </c>
      <c r="M45" s="129"/>
      <c r="N45" s="106" t="s">
        <v>44</v>
      </c>
      <c r="O45" s="107"/>
      <c r="P45" s="106" t="s">
        <v>44</v>
      </c>
      <c r="Q45" s="107"/>
      <c r="R45" s="128">
        <f>S11+S42</f>
        <v>64.22222222222223</v>
      </c>
      <c r="S45" s="129"/>
      <c r="T45" s="128">
        <f>U11+U42</f>
        <v>86</v>
      </c>
      <c r="U45" s="129"/>
      <c r="V45" s="128">
        <f>W11+W42</f>
        <v>64.16723078851699</v>
      </c>
      <c r="W45" s="129"/>
      <c r="X45" s="149">
        <f>Y11+Y42</f>
        <v>70.66666666666667</v>
      </c>
      <c r="Y45" s="150"/>
      <c r="Z45" s="106" t="s">
        <v>44</v>
      </c>
      <c r="AA45" s="107"/>
      <c r="AB45" s="128">
        <f>AC11+AC42</f>
        <v>81.46243739565944</v>
      </c>
      <c r="AC45" s="129"/>
      <c r="AD45" s="102">
        <f>AE11+AE42</f>
        <v>86.85878962536023</v>
      </c>
      <c r="AE45" s="103"/>
      <c r="AF45" s="149">
        <f>AG11+AG42</f>
        <v>72.23529411764706</v>
      </c>
      <c r="AG45" s="180"/>
      <c r="AH45" s="11"/>
    </row>
    <row r="46" spans="1:34" ht="11.25" customHeight="1">
      <c r="A46" s="206"/>
      <c r="B46" s="207"/>
      <c r="C46" s="12" t="s">
        <v>13</v>
      </c>
      <c r="D46" s="144" t="s">
        <v>44</v>
      </c>
      <c r="E46" s="145"/>
      <c r="F46" s="183" t="s">
        <v>44</v>
      </c>
      <c r="G46" s="184"/>
      <c r="H46" s="185">
        <f>I12+I42</f>
        <v>63.13768115942029</v>
      </c>
      <c r="I46" s="186"/>
      <c r="J46" s="102">
        <f>K12+K42</f>
        <v>72.3935574229692</v>
      </c>
      <c r="K46" s="103"/>
      <c r="L46" s="102">
        <f>M12+M42</f>
        <v>73.27730131503716</v>
      </c>
      <c r="M46" s="103"/>
      <c r="N46" s="187">
        <f>O12+O42</f>
        <v>89.16666666666667</v>
      </c>
      <c r="O46" s="188"/>
      <c r="P46" s="102">
        <f>Q12+Q42</f>
        <v>71.20149253731344</v>
      </c>
      <c r="Q46" s="103"/>
      <c r="R46" s="102">
        <f>S12+S42</f>
        <v>57.11111111111111</v>
      </c>
      <c r="S46" s="103"/>
      <c r="T46" s="102">
        <f>U12+U42</f>
        <v>66.60606060606061</v>
      </c>
      <c r="U46" s="103"/>
      <c r="V46" s="102">
        <f>W12+W42</f>
        <v>50.06742315743087</v>
      </c>
      <c r="W46" s="103"/>
      <c r="X46" s="110">
        <f>Y12+Y42</f>
        <v>62.666666666666664</v>
      </c>
      <c r="Y46" s="111"/>
      <c r="Z46" s="106" t="s">
        <v>44</v>
      </c>
      <c r="AA46" s="107"/>
      <c r="AB46" s="106" t="s">
        <v>44</v>
      </c>
      <c r="AC46" s="107"/>
      <c r="AD46" s="102">
        <f>AE12+AE42</f>
        <v>77.63688760806916</v>
      </c>
      <c r="AE46" s="103"/>
      <c r="AF46" s="106"/>
      <c r="AG46" s="107"/>
      <c r="AH46" s="11"/>
    </row>
    <row r="47" spans="1:34" ht="11.25" customHeight="1">
      <c r="A47" s="206"/>
      <c r="B47" s="207"/>
      <c r="C47" s="16" t="s">
        <v>14</v>
      </c>
      <c r="D47" s="102">
        <f>E13+E42</f>
        <v>72.83333333333333</v>
      </c>
      <c r="E47" s="103"/>
      <c r="F47" s="102">
        <f>G13+G42</f>
        <v>61.16723078851699</v>
      </c>
      <c r="G47" s="103"/>
      <c r="H47" s="106" t="s">
        <v>44</v>
      </c>
      <c r="I47" s="107"/>
      <c r="J47" s="128">
        <f>K13+K42</f>
        <v>83.14985994397759</v>
      </c>
      <c r="K47" s="129"/>
      <c r="L47" s="128">
        <f>M13+M42</f>
        <v>84.25500285877645</v>
      </c>
      <c r="M47" s="129"/>
      <c r="N47" s="106" t="s">
        <v>44</v>
      </c>
      <c r="O47" s="107"/>
      <c r="P47" s="128">
        <f>Q13+Q42</f>
        <v>80.75373134328358</v>
      </c>
      <c r="Q47" s="129"/>
      <c r="R47" s="128">
        <f>S13+S42</f>
        <v>69.95061728395062</v>
      </c>
      <c r="S47" s="129"/>
      <c r="T47" s="128">
        <f>U13+U42</f>
        <v>86</v>
      </c>
      <c r="U47" s="129"/>
      <c r="V47" s="106" t="s">
        <v>44</v>
      </c>
      <c r="W47" s="107"/>
      <c r="X47" s="149">
        <f>Y13+Y42</f>
        <v>69.77435897435898</v>
      </c>
      <c r="Y47" s="150"/>
      <c r="Z47" s="106" t="s">
        <v>44</v>
      </c>
      <c r="AA47" s="107"/>
      <c r="AB47" s="128">
        <f>AC13+AC42</f>
        <v>70.38054363376253</v>
      </c>
      <c r="AC47" s="129"/>
      <c r="AD47" s="102">
        <f>AE13+AE42</f>
        <v>86.85878962536023</v>
      </c>
      <c r="AE47" s="103"/>
      <c r="AF47" s="106" t="s">
        <v>44</v>
      </c>
      <c r="AG47" s="107"/>
      <c r="AH47" s="11"/>
    </row>
    <row r="48" spans="1:34" ht="11.25" customHeight="1">
      <c r="A48" s="206"/>
      <c r="B48" s="207"/>
      <c r="C48" s="12" t="s">
        <v>15</v>
      </c>
      <c r="D48" s="144" t="s">
        <v>44</v>
      </c>
      <c r="E48" s="145"/>
      <c r="F48" s="177" t="s">
        <v>44</v>
      </c>
      <c r="G48" s="145"/>
      <c r="H48" s="181" t="s">
        <v>44</v>
      </c>
      <c r="I48" s="182"/>
      <c r="J48" s="128">
        <f>K14+K42</f>
        <v>72.3935574229692</v>
      </c>
      <c r="K48" s="129"/>
      <c r="L48" s="102">
        <f>M14+M42</f>
        <v>73.27730131503716</v>
      </c>
      <c r="M48" s="103"/>
      <c r="N48" s="102">
        <f>O14+O42</f>
        <v>89.16666666666667</v>
      </c>
      <c r="O48" s="103"/>
      <c r="P48" s="106" t="s">
        <v>44</v>
      </c>
      <c r="Q48" s="107"/>
      <c r="R48" s="128">
        <f>S14+S42</f>
        <v>57.11111111111111</v>
      </c>
      <c r="S48" s="129"/>
      <c r="T48" s="106" t="s">
        <v>44</v>
      </c>
      <c r="U48" s="107"/>
      <c r="V48" s="128">
        <f>W14+W42</f>
        <v>56.7807540941983</v>
      </c>
      <c r="W48" s="129"/>
      <c r="X48" s="149">
        <f>Y14+Y42</f>
        <v>62.666666666666664</v>
      </c>
      <c r="Y48" s="150"/>
      <c r="Z48" s="106" t="s">
        <v>44</v>
      </c>
      <c r="AA48" s="107"/>
      <c r="AB48" s="106" t="s">
        <v>44</v>
      </c>
      <c r="AC48" s="107"/>
      <c r="AD48" s="102">
        <f>AE14+AE42</f>
        <v>77.63688760806916</v>
      </c>
      <c r="AE48" s="103"/>
      <c r="AF48" s="106" t="s">
        <v>44</v>
      </c>
      <c r="AG48" s="107"/>
      <c r="AH48" s="11"/>
    </row>
    <row r="49" spans="1:34" ht="11.25" customHeight="1">
      <c r="A49" s="206"/>
      <c r="B49" s="207"/>
      <c r="C49" s="16" t="s">
        <v>16</v>
      </c>
      <c r="D49" s="157" t="s">
        <v>44</v>
      </c>
      <c r="E49" s="107"/>
      <c r="F49" s="106" t="s">
        <v>44</v>
      </c>
      <c r="G49" s="107"/>
      <c r="H49" s="106" t="s">
        <v>44</v>
      </c>
      <c r="I49" s="107"/>
      <c r="J49" s="102">
        <f>K15+K42</f>
        <v>72.3935574229692</v>
      </c>
      <c r="K49" s="103"/>
      <c r="L49" s="128">
        <f>M15+M42</f>
        <v>73.27730131503716</v>
      </c>
      <c r="M49" s="129"/>
      <c r="N49" s="128">
        <f>O15+O42</f>
        <v>89.16666666666667</v>
      </c>
      <c r="O49" s="129"/>
      <c r="P49" s="106" t="s">
        <v>44</v>
      </c>
      <c r="Q49" s="107"/>
      <c r="R49" s="102">
        <f>S15+S42</f>
        <v>57.11111111111111</v>
      </c>
      <c r="S49" s="103"/>
      <c r="T49" s="106" t="s">
        <v>44</v>
      </c>
      <c r="U49" s="107"/>
      <c r="V49" s="106" t="s">
        <v>44</v>
      </c>
      <c r="W49" s="107"/>
      <c r="X49" s="110">
        <f>Y15+Y42</f>
        <v>62.666666666666664</v>
      </c>
      <c r="Y49" s="111"/>
      <c r="Z49" s="106" t="s">
        <v>44</v>
      </c>
      <c r="AA49" s="107"/>
      <c r="AB49" s="106" t="s">
        <v>44</v>
      </c>
      <c r="AC49" s="107"/>
      <c r="AD49" s="106" t="s">
        <v>44</v>
      </c>
      <c r="AE49" s="107"/>
      <c r="AF49" s="102">
        <f>AG15+AG42</f>
        <v>62.82352941176471</v>
      </c>
      <c r="AG49" s="148"/>
      <c r="AH49" s="11"/>
    </row>
    <row r="50" spans="1:34" ht="11.25" customHeight="1">
      <c r="A50" s="206"/>
      <c r="B50" s="207"/>
      <c r="C50" s="17" t="s">
        <v>17</v>
      </c>
      <c r="D50" s="144" t="s">
        <v>44</v>
      </c>
      <c r="E50" s="145"/>
      <c r="F50" s="177" t="s">
        <v>44</v>
      </c>
      <c r="G50" s="145"/>
      <c r="H50" s="106" t="s">
        <v>44</v>
      </c>
      <c r="I50" s="107"/>
      <c r="J50" s="128">
        <f>K16+K42</f>
        <v>72.3935574229692</v>
      </c>
      <c r="K50" s="129"/>
      <c r="L50" s="102">
        <f>M16+M42</f>
        <v>73.27730131503716</v>
      </c>
      <c r="M50" s="103"/>
      <c r="N50" s="102">
        <f>O16+O42</f>
        <v>89.16666666666667</v>
      </c>
      <c r="O50" s="103"/>
      <c r="P50" s="106" t="s">
        <v>44</v>
      </c>
      <c r="Q50" s="107"/>
      <c r="R50" s="128">
        <f>S16+S42</f>
        <v>54.7719298245614</v>
      </c>
      <c r="S50" s="129"/>
      <c r="T50" s="106" t="s">
        <v>44</v>
      </c>
      <c r="U50" s="107"/>
      <c r="V50" s="128">
        <f>W16+W42</f>
        <v>56.144164472859465</v>
      </c>
      <c r="W50" s="129"/>
      <c r="X50" s="149">
        <f>Y16+Y42</f>
        <v>62.666666666666664</v>
      </c>
      <c r="Y50" s="150"/>
      <c r="Z50" s="106" t="s">
        <v>44</v>
      </c>
      <c r="AA50" s="107"/>
      <c r="AB50" s="106" t="s">
        <v>44</v>
      </c>
      <c r="AC50" s="107"/>
      <c r="AD50" s="102">
        <f>AE16+AE42</f>
        <v>77.63688760806916</v>
      </c>
      <c r="AE50" s="103"/>
      <c r="AF50" s="106" t="s">
        <v>44</v>
      </c>
      <c r="AG50" s="107"/>
      <c r="AH50" s="11"/>
    </row>
    <row r="51" spans="1:34" ht="11.25" customHeight="1">
      <c r="A51" s="206"/>
      <c r="B51" s="207"/>
      <c r="C51" s="16" t="s">
        <v>18</v>
      </c>
      <c r="D51" s="157" t="s">
        <v>44</v>
      </c>
      <c r="E51" s="107"/>
      <c r="F51" s="106" t="s">
        <v>44</v>
      </c>
      <c r="G51" s="107"/>
      <c r="H51" s="106" t="s">
        <v>44</v>
      </c>
      <c r="I51" s="107"/>
      <c r="J51" s="102">
        <f>K17+K42</f>
        <v>72.3935574229692</v>
      </c>
      <c r="K51" s="103"/>
      <c r="L51" s="128">
        <f>M17+M42</f>
        <v>73.27730131503716</v>
      </c>
      <c r="M51" s="129"/>
      <c r="N51" s="128">
        <f>O17+O42</f>
        <v>89.16666666666667</v>
      </c>
      <c r="O51" s="129"/>
      <c r="P51" s="106" t="s">
        <v>44</v>
      </c>
      <c r="Q51" s="107"/>
      <c r="R51" s="102">
        <f>S17+S42</f>
        <v>54.7719298245614</v>
      </c>
      <c r="S51" s="103"/>
      <c r="T51" s="106" t="s">
        <v>44</v>
      </c>
      <c r="U51" s="107"/>
      <c r="V51" s="106" t="s">
        <v>44</v>
      </c>
      <c r="W51" s="107"/>
      <c r="X51" s="110">
        <f>Y17+Y42</f>
        <v>62.666666666666664</v>
      </c>
      <c r="Y51" s="111"/>
      <c r="Z51" s="106" t="s">
        <v>44</v>
      </c>
      <c r="AA51" s="107"/>
      <c r="AB51" s="106" t="s">
        <v>44</v>
      </c>
      <c r="AC51" s="107"/>
      <c r="AD51" s="106" t="s">
        <v>44</v>
      </c>
      <c r="AE51" s="107"/>
      <c r="AF51" s="106" t="s">
        <v>44</v>
      </c>
      <c r="AG51" s="107"/>
      <c r="AH51" s="11"/>
    </row>
    <row r="52" spans="1:34" ht="11.25" customHeight="1">
      <c r="A52" s="206"/>
      <c r="B52" s="207"/>
      <c r="C52" s="17" t="s">
        <v>19</v>
      </c>
      <c r="D52" s="144" t="s">
        <v>44</v>
      </c>
      <c r="E52" s="145"/>
      <c r="F52" s="177" t="s">
        <v>44</v>
      </c>
      <c r="G52" s="145"/>
      <c r="H52" s="106" t="s">
        <v>44</v>
      </c>
      <c r="I52" s="107"/>
      <c r="J52" s="128">
        <f>K18+K42</f>
        <v>72.3935574229692</v>
      </c>
      <c r="K52" s="129"/>
      <c r="L52" s="102">
        <f>M18+M42</f>
        <v>73.27730131503716</v>
      </c>
      <c r="M52" s="103"/>
      <c r="N52" s="102">
        <f>O18+O42</f>
        <v>89.16666666666667</v>
      </c>
      <c r="O52" s="103"/>
      <c r="P52" s="106" t="s">
        <v>44</v>
      </c>
      <c r="Q52" s="107"/>
      <c r="R52" s="128">
        <f>S18+S42</f>
        <v>54.7719298245614</v>
      </c>
      <c r="S52" s="129"/>
      <c r="T52" s="106" t="s">
        <v>44</v>
      </c>
      <c r="U52" s="107"/>
      <c r="V52" s="106" t="s">
        <v>44</v>
      </c>
      <c r="W52" s="107"/>
      <c r="X52" s="149">
        <f>Y18+Y42</f>
        <v>62.666666666666664</v>
      </c>
      <c r="Y52" s="150"/>
      <c r="Z52" s="106" t="s">
        <v>44</v>
      </c>
      <c r="AA52" s="107"/>
      <c r="AB52" s="106" t="s">
        <v>44</v>
      </c>
      <c r="AC52" s="107"/>
      <c r="AD52" s="106" t="s">
        <v>44</v>
      </c>
      <c r="AE52" s="107"/>
      <c r="AF52" s="106" t="s">
        <v>44</v>
      </c>
      <c r="AG52" s="107"/>
      <c r="AH52" s="11"/>
    </row>
    <row r="53" spans="1:34" ht="11.25" customHeight="1">
      <c r="A53" s="206"/>
      <c r="B53" s="207"/>
      <c r="C53" s="16" t="s">
        <v>20</v>
      </c>
      <c r="D53" s="102">
        <f>E19+E42</f>
        <v>64.83333333333333</v>
      </c>
      <c r="E53" s="103"/>
      <c r="F53" s="106" t="s">
        <v>44</v>
      </c>
      <c r="G53" s="107"/>
      <c r="H53" s="106" t="s">
        <v>44</v>
      </c>
      <c r="I53" s="107"/>
      <c r="J53" s="102">
        <f>K19+K42</f>
        <v>72.3935574229692</v>
      </c>
      <c r="K53" s="103"/>
      <c r="L53" s="128">
        <f>M19+M42</f>
        <v>73.27730131503716</v>
      </c>
      <c r="M53" s="129"/>
      <c r="N53" s="128">
        <f>O19+O42</f>
        <v>89.16666666666667</v>
      </c>
      <c r="O53" s="129"/>
      <c r="P53" s="106" t="s">
        <v>44</v>
      </c>
      <c r="Q53" s="107"/>
      <c r="R53" s="102">
        <f>S19+S42</f>
        <v>56.62271062271062</v>
      </c>
      <c r="S53" s="103"/>
      <c r="T53" s="106" t="s">
        <v>44</v>
      </c>
      <c r="U53" s="107"/>
      <c r="V53" s="106" t="s">
        <v>44</v>
      </c>
      <c r="W53" s="107"/>
      <c r="X53" s="110">
        <f>Y19+Y42</f>
        <v>62.666666666666664</v>
      </c>
      <c r="Y53" s="111"/>
      <c r="Z53" s="106" t="s">
        <v>44</v>
      </c>
      <c r="AA53" s="107"/>
      <c r="AB53" s="106" t="s">
        <v>44</v>
      </c>
      <c r="AC53" s="107"/>
      <c r="AD53" s="106" t="s">
        <v>44</v>
      </c>
      <c r="AE53" s="107"/>
      <c r="AF53" s="106" t="s">
        <v>44</v>
      </c>
      <c r="AG53" s="107"/>
      <c r="AH53" s="11"/>
    </row>
    <row r="54" spans="1:34" ht="11.25" customHeight="1">
      <c r="A54" s="206"/>
      <c r="B54" s="207"/>
      <c r="C54" s="12" t="s">
        <v>21</v>
      </c>
      <c r="D54" s="144" t="s">
        <v>44</v>
      </c>
      <c r="E54" s="145"/>
      <c r="F54" s="102">
        <f>G20+G42</f>
        <v>52.52333787297264</v>
      </c>
      <c r="G54" s="103"/>
      <c r="H54" s="106" t="s">
        <v>44</v>
      </c>
      <c r="I54" s="107"/>
      <c r="J54" s="128">
        <f>K20+K42</f>
        <v>72.3935574229692</v>
      </c>
      <c r="K54" s="129"/>
      <c r="L54" s="102">
        <f>M20+M42</f>
        <v>73.27730131503716</v>
      </c>
      <c r="M54" s="103"/>
      <c r="N54" s="102">
        <f>O20+O42</f>
        <v>89.16666666666667</v>
      </c>
      <c r="O54" s="103"/>
      <c r="P54" s="106" t="s">
        <v>44</v>
      </c>
      <c r="Q54" s="107"/>
      <c r="R54" s="102">
        <f>S20+S42</f>
        <v>59.72549019607843</v>
      </c>
      <c r="S54" s="103"/>
      <c r="T54" s="102">
        <f>U20+U42</f>
        <v>66.60606060606061</v>
      </c>
      <c r="U54" s="103"/>
      <c r="V54" s="106" t="s">
        <v>44</v>
      </c>
      <c r="W54" s="107"/>
      <c r="X54" s="110">
        <f>Y20+Y42</f>
        <v>62.666666666666664</v>
      </c>
      <c r="Y54" s="111"/>
      <c r="Z54" s="106" t="s">
        <v>44</v>
      </c>
      <c r="AA54" s="107"/>
      <c r="AB54" s="106" t="s">
        <v>44</v>
      </c>
      <c r="AC54" s="107"/>
      <c r="AD54" s="102">
        <f>AE20+AE42</f>
        <v>77.63688760806916</v>
      </c>
      <c r="AE54" s="103"/>
      <c r="AF54" s="106" t="s">
        <v>44</v>
      </c>
      <c r="AG54" s="107"/>
      <c r="AH54" s="11"/>
    </row>
    <row r="55" spans="1:34" ht="11.25" customHeight="1">
      <c r="A55" s="206"/>
      <c r="B55" s="207"/>
      <c r="C55" s="16" t="s">
        <v>22</v>
      </c>
      <c r="D55" s="157" t="s">
        <v>44</v>
      </c>
      <c r="E55" s="107"/>
      <c r="F55" s="106" t="s">
        <v>44</v>
      </c>
      <c r="G55" s="107"/>
      <c r="H55" s="106" t="s">
        <v>44</v>
      </c>
      <c r="I55" s="107"/>
      <c r="J55" s="102">
        <f>K21+K42</f>
        <v>72.3935574229692</v>
      </c>
      <c r="K55" s="103"/>
      <c r="L55" s="128">
        <f>M21+M42</f>
        <v>73.27730131503716</v>
      </c>
      <c r="M55" s="129"/>
      <c r="N55" s="128">
        <f>O21+O42</f>
        <v>89.16666666666667</v>
      </c>
      <c r="O55" s="129"/>
      <c r="P55" s="106" t="s">
        <v>44</v>
      </c>
      <c r="Q55" s="107"/>
      <c r="R55" s="128">
        <f>S21+S42</f>
        <v>57.11111111111111</v>
      </c>
      <c r="S55" s="129"/>
      <c r="T55" s="128">
        <f>U21+U42</f>
        <v>74.9655172413793</v>
      </c>
      <c r="U55" s="129"/>
      <c r="V55" s="106" t="s">
        <v>44</v>
      </c>
      <c r="W55" s="107"/>
      <c r="X55" s="149">
        <f>Y21+Y42</f>
        <v>62.666666666666664</v>
      </c>
      <c r="Y55" s="150"/>
      <c r="Z55" s="106" t="s">
        <v>44</v>
      </c>
      <c r="AA55" s="107"/>
      <c r="AB55" s="106" t="s">
        <v>44</v>
      </c>
      <c r="AC55" s="107"/>
      <c r="AD55" s="106" t="s">
        <v>44</v>
      </c>
      <c r="AE55" s="107"/>
      <c r="AF55" s="106" t="s">
        <v>44</v>
      </c>
      <c r="AG55" s="107"/>
      <c r="AH55" s="11"/>
    </row>
    <row r="56" spans="1:34" ht="11.25" customHeight="1">
      <c r="A56" s="206"/>
      <c r="B56" s="207"/>
      <c r="C56" s="17" t="s">
        <v>25</v>
      </c>
      <c r="D56" s="144" t="s">
        <v>44</v>
      </c>
      <c r="E56" s="145"/>
      <c r="F56" s="128">
        <f>G22+G42</f>
        <v>47.06742315743087</v>
      </c>
      <c r="G56" s="129"/>
      <c r="H56" s="116" t="s">
        <v>44</v>
      </c>
      <c r="I56" s="117"/>
      <c r="J56" s="128">
        <f>K22+K42</f>
        <v>72.3935574229692</v>
      </c>
      <c r="K56" s="129"/>
      <c r="L56" s="102">
        <f>M22+M42</f>
        <v>73.27730131503716</v>
      </c>
      <c r="M56" s="103"/>
      <c r="N56" s="102">
        <f>O22+O42</f>
        <v>89.16666666666667</v>
      </c>
      <c r="O56" s="103"/>
      <c r="P56" s="128">
        <f>Q22+Q42</f>
        <v>72.10606060606061</v>
      </c>
      <c r="Q56" s="129"/>
      <c r="R56" s="128">
        <f>S22+S42</f>
        <v>59.72549019607843</v>
      </c>
      <c r="S56" s="129"/>
      <c r="T56" s="106" t="s">
        <v>44</v>
      </c>
      <c r="U56" s="107"/>
      <c r="V56" s="106" t="s">
        <v>44</v>
      </c>
      <c r="W56" s="107"/>
      <c r="X56" s="149">
        <f>Y22+Y42</f>
        <v>62.666666666666664</v>
      </c>
      <c r="Y56" s="150"/>
      <c r="Z56" s="106" t="s">
        <v>44</v>
      </c>
      <c r="AA56" s="107"/>
      <c r="AB56" s="106" t="s">
        <v>44</v>
      </c>
      <c r="AC56" s="107"/>
      <c r="AD56" s="102">
        <f>AE22+AE42</f>
        <v>77.63688760806916</v>
      </c>
      <c r="AE56" s="103"/>
      <c r="AF56" s="106" t="s">
        <v>44</v>
      </c>
      <c r="AG56" s="107"/>
      <c r="AH56" s="11"/>
    </row>
    <row r="57" spans="1:34" ht="11.25" customHeight="1">
      <c r="A57" s="206"/>
      <c r="B57" s="207"/>
      <c r="C57" s="16" t="s">
        <v>26</v>
      </c>
      <c r="D57" s="157" t="s">
        <v>44</v>
      </c>
      <c r="E57" s="107"/>
      <c r="F57" s="128">
        <f>G23+G42</f>
        <v>61.46809577535414</v>
      </c>
      <c r="G57" s="129"/>
      <c r="H57" s="116" t="s">
        <v>44</v>
      </c>
      <c r="I57" s="117"/>
      <c r="J57" s="102">
        <f>K23+K42</f>
        <v>83.5532212885154</v>
      </c>
      <c r="K57" s="103"/>
      <c r="L57" s="102">
        <f>M23+M42</f>
        <v>84.66666666666667</v>
      </c>
      <c r="M57" s="103"/>
      <c r="N57" s="106" t="s">
        <v>44</v>
      </c>
      <c r="O57" s="107"/>
      <c r="P57" s="106" t="s">
        <v>44</v>
      </c>
      <c r="Q57" s="107"/>
      <c r="R57" s="102">
        <f>S23+S42</f>
        <v>64.4888888888889</v>
      </c>
      <c r="S57" s="103"/>
      <c r="T57" s="102">
        <f>U23+U42</f>
        <v>76.66666666666666</v>
      </c>
      <c r="U57" s="103"/>
      <c r="V57" s="106" t="s">
        <v>44</v>
      </c>
      <c r="W57" s="107"/>
      <c r="X57" s="110">
        <f>Y23+Y42</f>
        <v>70.96666666666667</v>
      </c>
      <c r="Y57" s="111"/>
      <c r="Z57" s="106" t="s">
        <v>44</v>
      </c>
      <c r="AA57" s="107"/>
      <c r="AB57" s="102">
        <f>AC23+AC42</f>
        <v>81.86310517529215</v>
      </c>
      <c r="AC57" s="103"/>
      <c r="AD57" s="102">
        <f>AE23+AE42</f>
        <v>87.20461095100865</v>
      </c>
      <c r="AE57" s="103"/>
      <c r="AF57" s="102">
        <f>AG23+AG42</f>
        <v>72.58823529411764</v>
      </c>
      <c r="AG57" s="148"/>
      <c r="AH57" s="11"/>
    </row>
    <row r="58" spans="1:34" ht="11.25" customHeight="1">
      <c r="A58" s="206"/>
      <c r="B58" s="207"/>
      <c r="C58" s="17" t="s">
        <v>27</v>
      </c>
      <c r="D58" s="144" t="s">
        <v>44</v>
      </c>
      <c r="E58" s="145"/>
      <c r="F58" s="128">
        <f>G24+G42</f>
        <v>47.5583156956667</v>
      </c>
      <c r="G58" s="129"/>
      <c r="H58" s="128">
        <f>I24+I42</f>
        <v>68.65873015873017</v>
      </c>
      <c r="I58" s="129"/>
      <c r="J58" s="102">
        <f>K24+K42</f>
        <v>72.3935574229692</v>
      </c>
      <c r="K58" s="103"/>
      <c r="L58" s="102">
        <f>M24+M42</f>
        <v>73.27730131503716</v>
      </c>
      <c r="M58" s="103"/>
      <c r="N58" s="102">
        <f>O24+O42</f>
        <v>89.16666666666667</v>
      </c>
      <c r="O58" s="103"/>
      <c r="P58" s="102">
        <f>Q24+Q42</f>
        <v>71.20149253731344</v>
      </c>
      <c r="Q58" s="103"/>
      <c r="R58" s="102">
        <f>S24+S42</f>
        <v>60.859437751004016</v>
      </c>
      <c r="S58" s="103"/>
      <c r="T58" s="106" t="s">
        <v>44</v>
      </c>
      <c r="U58" s="107"/>
      <c r="V58" s="106" t="s">
        <v>44</v>
      </c>
      <c r="W58" s="107"/>
      <c r="X58" s="110">
        <f>Y24+Y42</f>
        <v>62.666666666666664</v>
      </c>
      <c r="Y58" s="111"/>
      <c r="Z58" s="106" t="s">
        <v>44</v>
      </c>
      <c r="AA58" s="107"/>
      <c r="AB58" s="106" t="s">
        <v>44</v>
      </c>
      <c r="AC58" s="107"/>
      <c r="AD58" s="102">
        <f>AE24+AE42</f>
        <v>77.63688760806916</v>
      </c>
      <c r="AE58" s="103"/>
      <c r="AF58" s="106" t="s">
        <v>44</v>
      </c>
      <c r="AG58" s="107"/>
      <c r="AH58" s="11"/>
    </row>
    <row r="59" spans="1:34" ht="11.25" customHeight="1">
      <c r="A59" s="206"/>
      <c r="B59" s="207"/>
      <c r="C59" s="16" t="s">
        <v>28</v>
      </c>
      <c r="D59" s="144" t="s">
        <v>44</v>
      </c>
      <c r="E59" s="145"/>
      <c r="F59" s="193">
        <f>G25+G42</f>
        <v>53.144164472859465</v>
      </c>
      <c r="G59" s="194"/>
      <c r="H59" s="128">
        <f>I25+I42</f>
        <v>69.68279569892474</v>
      </c>
      <c r="I59" s="129"/>
      <c r="J59" s="128">
        <f>K25+K42</f>
        <v>72.3935574229692</v>
      </c>
      <c r="K59" s="129"/>
      <c r="L59" s="128">
        <f>M25+M42</f>
        <v>73.27730131503716</v>
      </c>
      <c r="M59" s="129"/>
      <c r="N59" s="128">
        <f>O25+O42</f>
        <v>89.16666666666667</v>
      </c>
      <c r="O59" s="129"/>
      <c r="P59" s="102">
        <f>Q25+Q42</f>
        <v>71.20149253731344</v>
      </c>
      <c r="Q59" s="103"/>
      <c r="R59" s="102">
        <f>S25+S42</f>
        <v>60.859437751004016</v>
      </c>
      <c r="S59" s="103"/>
      <c r="T59" s="102">
        <f>U25+U42</f>
        <v>59.33333333333333</v>
      </c>
      <c r="U59" s="103"/>
      <c r="V59" s="106" t="s">
        <v>44</v>
      </c>
      <c r="W59" s="107"/>
      <c r="X59" s="110">
        <f>Y25+Y42</f>
        <v>61.8974358974359</v>
      </c>
      <c r="Y59" s="111"/>
      <c r="Z59" s="106" t="s">
        <v>44</v>
      </c>
      <c r="AA59" s="107"/>
      <c r="AB59" s="106" t="s">
        <v>44</v>
      </c>
      <c r="AC59" s="107"/>
      <c r="AD59" s="110">
        <f>AE25+AE42</f>
        <v>77.63688760806916</v>
      </c>
      <c r="AE59" s="111"/>
      <c r="AF59" s="128">
        <f>AG25+AG42</f>
        <v>62.82352941176471</v>
      </c>
      <c r="AG59" s="143"/>
      <c r="AH59" s="11"/>
    </row>
    <row r="60" spans="1:34" ht="11.25" customHeight="1">
      <c r="A60" s="206"/>
      <c r="B60" s="207"/>
      <c r="C60" s="17" t="s">
        <v>29</v>
      </c>
      <c r="D60" s="157" t="s">
        <v>44</v>
      </c>
      <c r="E60" s="107"/>
      <c r="F60" s="157" t="s">
        <v>44</v>
      </c>
      <c r="G60" s="107"/>
      <c r="H60" s="102">
        <f>I26+I42</f>
        <v>70.74043715846996</v>
      </c>
      <c r="I60" s="103"/>
      <c r="J60" s="102">
        <f>K26+K42</f>
        <v>72.3935574229692</v>
      </c>
      <c r="K60" s="103"/>
      <c r="L60" s="102">
        <f>M26+M42</f>
        <v>73.27730131503716</v>
      </c>
      <c r="M60" s="103"/>
      <c r="N60" s="102">
        <f>O26+O42</f>
        <v>89.16666666666667</v>
      </c>
      <c r="O60" s="103"/>
      <c r="P60" s="106" t="s">
        <v>44</v>
      </c>
      <c r="Q60" s="107"/>
      <c r="R60" s="102">
        <f>S26+S42</f>
        <v>59.72549019607843</v>
      </c>
      <c r="S60" s="103"/>
      <c r="T60" s="102">
        <f>U26+U42</f>
        <v>60.794520547945204</v>
      </c>
      <c r="U60" s="103"/>
      <c r="V60" s="102">
        <f>W26+W42</f>
        <v>49.58722894192002</v>
      </c>
      <c r="W60" s="103"/>
      <c r="X60" s="110">
        <f>Y26+Y42</f>
        <v>62.666666666666664</v>
      </c>
      <c r="Y60" s="111"/>
      <c r="Z60" s="106" t="s">
        <v>44</v>
      </c>
      <c r="AA60" s="107"/>
      <c r="AB60" s="106" t="s">
        <v>44</v>
      </c>
      <c r="AC60" s="107"/>
      <c r="AD60" s="102">
        <f>AE26+AE42</f>
        <v>77.63688760806916</v>
      </c>
      <c r="AE60" s="103"/>
      <c r="AF60" s="106" t="s">
        <v>44</v>
      </c>
      <c r="AG60" s="107"/>
      <c r="AH60" s="11"/>
    </row>
    <row r="61" spans="1:34" ht="11.25" customHeight="1">
      <c r="A61" s="206"/>
      <c r="B61" s="207"/>
      <c r="C61" s="16" t="s">
        <v>30</v>
      </c>
      <c r="D61" s="144" t="s">
        <v>44</v>
      </c>
      <c r="E61" s="145"/>
      <c r="F61" s="157" t="s">
        <v>44</v>
      </c>
      <c r="G61" s="107"/>
      <c r="H61" s="116" t="s">
        <v>44</v>
      </c>
      <c r="I61" s="117"/>
      <c r="J61" s="128">
        <f>K27+K42</f>
        <v>72.3935574229692</v>
      </c>
      <c r="K61" s="129"/>
      <c r="L61" s="128">
        <f>M27+M42</f>
        <v>73.27730131503716</v>
      </c>
      <c r="M61" s="129"/>
      <c r="N61" s="128">
        <f>O27+O42</f>
        <v>89.16666666666667</v>
      </c>
      <c r="O61" s="129"/>
      <c r="P61" s="106" t="s">
        <v>44</v>
      </c>
      <c r="Q61" s="107"/>
      <c r="R61" s="102">
        <f>S27+S42</f>
        <v>54.7719298245614</v>
      </c>
      <c r="S61" s="103"/>
      <c r="T61" s="102">
        <f>U27+U42</f>
        <v>74.9655172413793</v>
      </c>
      <c r="U61" s="103"/>
      <c r="V61" s="102">
        <f>W27+W42</f>
        <v>56.144164472859465</v>
      </c>
      <c r="W61" s="103"/>
      <c r="X61" s="110">
        <f>Y27+Y42</f>
        <v>62.666666666666664</v>
      </c>
      <c r="Y61" s="111"/>
      <c r="Z61" s="106" t="s">
        <v>44</v>
      </c>
      <c r="AA61" s="107"/>
      <c r="AB61" s="106" t="s">
        <v>44</v>
      </c>
      <c r="AC61" s="107"/>
      <c r="AD61" s="106" t="s">
        <v>44</v>
      </c>
      <c r="AE61" s="107"/>
      <c r="AF61" s="106" t="s">
        <v>44</v>
      </c>
      <c r="AG61" s="107"/>
      <c r="AH61" s="11"/>
    </row>
    <row r="62" spans="1:34" ht="11.25" customHeight="1">
      <c r="A62" s="206"/>
      <c r="B62" s="207"/>
      <c r="C62" s="17" t="s">
        <v>31</v>
      </c>
      <c r="D62" s="157" t="s">
        <v>44</v>
      </c>
      <c r="E62" s="107"/>
      <c r="F62" s="102">
        <f>G28+G42</f>
        <v>65.18666666666667</v>
      </c>
      <c r="G62" s="103"/>
      <c r="H62" s="116" t="s">
        <v>44</v>
      </c>
      <c r="I62" s="117"/>
      <c r="J62" s="102">
        <f>K28+K42</f>
        <v>83.5532212885154</v>
      </c>
      <c r="K62" s="103"/>
      <c r="L62" s="102">
        <f>M28+M42</f>
        <v>84.66666666666667</v>
      </c>
      <c r="M62" s="103"/>
      <c r="N62" s="106" t="s">
        <v>44</v>
      </c>
      <c r="O62" s="107"/>
      <c r="P62" s="102">
        <f>Q28+Q42</f>
        <v>75.39041095890411</v>
      </c>
      <c r="Q62" s="103"/>
      <c r="R62" s="102">
        <f>S28+S42</f>
        <v>70.24691358024691</v>
      </c>
      <c r="S62" s="103"/>
      <c r="T62" s="106" t="s">
        <v>44</v>
      </c>
      <c r="U62" s="107"/>
      <c r="V62" s="106" t="s">
        <v>44</v>
      </c>
      <c r="W62" s="107"/>
      <c r="X62" s="110">
        <f>Y28+Y42</f>
        <v>70.0697435897436</v>
      </c>
      <c r="Y62" s="111"/>
      <c r="Z62" s="106" t="s">
        <v>44</v>
      </c>
      <c r="AA62" s="107"/>
      <c r="AB62" s="102">
        <f>AC28+AC42</f>
        <v>70.7238912732475</v>
      </c>
      <c r="AC62" s="103"/>
      <c r="AD62" s="102">
        <f>AE28+AE42</f>
        <v>87.20461095100865</v>
      </c>
      <c r="AE62" s="103"/>
      <c r="AF62" s="102">
        <f>AG28+AG42</f>
        <v>71.59420289855073</v>
      </c>
      <c r="AG62" s="148"/>
      <c r="AH62" s="11"/>
    </row>
    <row r="63" spans="1:34" ht="11.25" customHeight="1">
      <c r="A63" s="206"/>
      <c r="B63" s="207"/>
      <c r="C63" s="16" t="s">
        <v>32</v>
      </c>
      <c r="D63" s="144" t="s">
        <v>44</v>
      </c>
      <c r="E63" s="145"/>
      <c r="F63" s="157" t="s">
        <v>44</v>
      </c>
      <c r="G63" s="107"/>
      <c r="H63" s="116" t="s">
        <v>44</v>
      </c>
      <c r="I63" s="117"/>
      <c r="J63" s="128">
        <f>K29+K42</f>
        <v>72.3935574229692</v>
      </c>
      <c r="K63" s="129"/>
      <c r="L63" s="128">
        <f>M29+M42</f>
        <v>73.27730131503716</v>
      </c>
      <c r="M63" s="129"/>
      <c r="N63" s="128">
        <f>O29+O42</f>
        <v>89.16666666666667</v>
      </c>
      <c r="O63" s="129"/>
      <c r="P63" s="106" t="s">
        <v>44</v>
      </c>
      <c r="Q63" s="107"/>
      <c r="R63" s="102">
        <f>S29+S42</f>
        <v>54.7719298245614</v>
      </c>
      <c r="S63" s="103"/>
      <c r="T63" s="102">
        <f>U29+U42</f>
        <v>63.142857142857146</v>
      </c>
      <c r="U63" s="103"/>
      <c r="V63" s="106" t="s">
        <v>44</v>
      </c>
      <c r="W63" s="107"/>
      <c r="X63" s="110">
        <f>Y29+Y42</f>
        <v>62.666666666666664</v>
      </c>
      <c r="Y63" s="111"/>
      <c r="Z63" s="106" t="s">
        <v>44</v>
      </c>
      <c r="AA63" s="107"/>
      <c r="AB63" s="106" t="s">
        <v>44</v>
      </c>
      <c r="AC63" s="107"/>
      <c r="AD63" s="106" t="s">
        <v>44</v>
      </c>
      <c r="AE63" s="107"/>
      <c r="AF63" s="106" t="s">
        <v>44</v>
      </c>
      <c r="AG63" s="107"/>
      <c r="AH63" s="11"/>
    </row>
    <row r="64" spans="1:34" ht="11.25" customHeight="1">
      <c r="A64" s="206"/>
      <c r="B64" s="207"/>
      <c r="C64" s="17" t="s">
        <v>33</v>
      </c>
      <c r="D64" s="144" t="s">
        <v>44</v>
      </c>
      <c r="E64" s="145"/>
      <c r="F64" s="157" t="s">
        <v>44</v>
      </c>
      <c r="G64" s="107"/>
      <c r="H64" s="116" t="s">
        <v>44</v>
      </c>
      <c r="I64" s="117"/>
      <c r="J64" s="102">
        <f>K30+K42</f>
        <v>72.3935574229692</v>
      </c>
      <c r="K64" s="103"/>
      <c r="L64" s="102">
        <f>M30+M42</f>
        <v>73.27730131503716</v>
      </c>
      <c r="M64" s="103"/>
      <c r="N64" s="102">
        <f>O30+O42</f>
        <v>89.16666666666667</v>
      </c>
      <c r="O64" s="103"/>
      <c r="P64" s="106" t="s">
        <v>44</v>
      </c>
      <c r="Q64" s="107"/>
      <c r="R64" s="102">
        <f>S30+S42</f>
        <v>54.7719298245614</v>
      </c>
      <c r="S64" s="103"/>
      <c r="T64" s="106" t="s">
        <v>44</v>
      </c>
      <c r="U64" s="107"/>
      <c r="V64" s="102">
        <f>W30+W42</f>
        <v>62.52112477038293</v>
      </c>
      <c r="W64" s="103"/>
      <c r="X64" s="110">
        <f>Y30+Y42</f>
        <v>62.666666666666664</v>
      </c>
      <c r="Y64" s="111"/>
      <c r="Z64" s="106" t="s">
        <v>44</v>
      </c>
      <c r="AA64" s="107"/>
      <c r="AB64" s="106" t="s">
        <v>44</v>
      </c>
      <c r="AC64" s="107"/>
      <c r="AD64" s="102">
        <f>AE30+AE42</f>
        <v>77.63688760806916</v>
      </c>
      <c r="AE64" s="103"/>
      <c r="AF64" s="106" t="s">
        <v>44</v>
      </c>
      <c r="AG64" s="107"/>
      <c r="AH64" s="11"/>
    </row>
    <row r="65" spans="1:34" ht="11.25" customHeight="1">
      <c r="A65" s="206"/>
      <c r="B65" s="207"/>
      <c r="C65" s="16" t="s">
        <v>34</v>
      </c>
      <c r="D65" s="157" t="s">
        <v>44</v>
      </c>
      <c r="E65" s="107"/>
      <c r="F65" s="157" t="s">
        <v>44</v>
      </c>
      <c r="G65" s="107"/>
      <c r="H65" s="128">
        <f>I31+I42</f>
        <v>66.7051282051282</v>
      </c>
      <c r="I65" s="129"/>
      <c r="J65" s="128">
        <f>K31+K42</f>
        <v>72.3935574229692</v>
      </c>
      <c r="K65" s="129"/>
      <c r="L65" s="128">
        <f>M31+M42</f>
        <v>73.27730131503716</v>
      </c>
      <c r="M65" s="129"/>
      <c r="N65" s="128">
        <f>O31+O42</f>
        <v>89.16666666666667</v>
      </c>
      <c r="O65" s="129"/>
      <c r="P65" s="106" t="s">
        <v>44</v>
      </c>
      <c r="Q65" s="107"/>
      <c r="R65" s="102">
        <f>S31+S42</f>
        <v>59.72549019607843</v>
      </c>
      <c r="S65" s="103"/>
      <c r="T65" s="106" t="s">
        <v>44</v>
      </c>
      <c r="U65" s="107"/>
      <c r="V65" s="106" t="s">
        <v>44</v>
      </c>
      <c r="W65" s="107"/>
      <c r="X65" s="110">
        <f>Y31+Y42</f>
        <v>62.666666666666664</v>
      </c>
      <c r="Y65" s="111"/>
      <c r="Z65" s="102">
        <f>AA31+AA42</f>
        <v>59.892156862745104</v>
      </c>
      <c r="AA65" s="103"/>
      <c r="AB65" s="106" t="s">
        <v>44</v>
      </c>
      <c r="AC65" s="107"/>
      <c r="AD65" s="106" t="s">
        <v>44</v>
      </c>
      <c r="AE65" s="107"/>
      <c r="AF65" s="128">
        <f>AG31+AG42</f>
        <v>61.971014492753625</v>
      </c>
      <c r="AG65" s="143"/>
      <c r="AH65" s="11"/>
    </row>
    <row r="66" spans="1:34" ht="11.25" customHeight="1">
      <c r="A66" s="206"/>
      <c r="B66" s="207"/>
      <c r="C66" s="17" t="s">
        <v>35</v>
      </c>
      <c r="D66" s="144" t="s">
        <v>44</v>
      </c>
      <c r="E66" s="145"/>
      <c r="F66" s="157" t="s">
        <v>44</v>
      </c>
      <c r="G66" s="107"/>
      <c r="H66" s="102">
        <f>I32+I42</f>
        <v>61.504694835680745</v>
      </c>
      <c r="I66" s="103"/>
      <c r="J66" s="102">
        <f>K32+K42</f>
        <v>72.3935574229692</v>
      </c>
      <c r="K66" s="103"/>
      <c r="L66" s="102">
        <f>M32+M42</f>
        <v>73.27730131503716</v>
      </c>
      <c r="M66" s="103"/>
      <c r="N66" s="102">
        <f>O32+O42</f>
        <v>89.16666666666667</v>
      </c>
      <c r="O66" s="103"/>
      <c r="P66" s="106" t="s">
        <v>44</v>
      </c>
      <c r="Q66" s="107"/>
      <c r="R66" s="102">
        <f>S32+S42</f>
        <v>57.11111111111111</v>
      </c>
      <c r="S66" s="103"/>
      <c r="T66" s="106" t="s">
        <v>44</v>
      </c>
      <c r="U66" s="107"/>
      <c r="V66" s="106" t="s">
        <v>44</v>
      </c>
      <c r="W66" s="107"/>
      <c r="X66" s="110">
        <f>Y32+Y42</f>
        <v>62.666666666666664</v>
      </c>
      <c r="Y66" s="111"/>
      <c r="Z66" s="102">
        <f>AA32+AA42</f>
        <v>59.892156862745104</v>
      </c>
      <c r="AA66" s="103"/>
      <c r="AB66" s="106" t="s">
        <v>44</v>
      </c>
      <c r="AC66" s="107"/>
      <c r="AD66" s="106" t="s">
        <v>44</v>
      </c>
      <c r="AE66" s="107"/>
      <c r="AF66" s="102">
        <f>AG32+AG42</f>
        <v>61.971014492753625</v>
      </c>
      <c r="AG66" s="148"/>
      <c r="AH66" s="11"/>
    </row>
    <row r="67" spans="1:34" ht="11.25" customHeight="1">
      <c r="A67" s="206"/>
      <c r="B67" s="207"/>
      <c r="C67" s="16" t="s">
        <v>36</v>
      </c>
      <c r="D67" s="157" t="s">
        <v>44</v>
      </c>
      <c r="E67" s="107"/>
      <c r="F67" s="157" t="s">
        <v>44</v>
      </c>
      <c r="G67" s="107"/>
      <c r="H67" s="116" t="s">
        <v>44</v>
      </c>
      <c r="I67" s="117"/>
      <c r="J67" s="128">
        <f>K33+K42</f>
        <v>72.3935574229692</v>
      </c>
      <c r="K67" s="129"/>
      <c r="L67" s="128">
        <f>M33+M42</f>
        <v>73.27730131503716</v>
      </c>
      <c r="M67" s="129"/>
      <c r="N67" s="128">
        <f>O33+O42</f>
        <v>89.16666666666667</v>
      </c>
      <c r="O67" s="129"/>
      <c r="P67" s="106" t="s">
        <v>44</v>
      </c>
      <c r="Q67" s="107"/>
      <c r="R67" s="102">
        <f>S33+S42</f>
        <v>54.7719298245614</v>
      </c>
      <c r="S67" s="103"/>
      <c r="T67" s="106" t="s">
        <v>44</v>
      </c>
      <c r="U67" s="107"/>
      <c r="V67" s="106" t="s">
        <v>44</v>
      </c>
      <c r="W67" s="107"/>
      <c r="X67" s="110">
        <f>Y33+Y42</f>
        <v>62.666666666666664</v>
      </c>
      <c r="Y67" s="111"/>
      <c r="Z67" s="106" t="s">
        <v>44</v>
      </c>
      <c r="AA67" s="107"/>
      <c r="AB67" s="106" t="s">
        <v>44</v>
      </c>
      <c r="AC67" s="107"/>
      <c r="AD67" s="106" t="s">
        <v>44</v>
      </c>
      <c r="AE67" s="107"/>
      <c r="AF67" s="106" t="s">
        <v>44</v>
      </c>
      <c r="AG67" s="107"/>
      <c r="AH67" s="11"/>
    </row>
    <row r="68" spans="1:34" ht="11.25" customHeight="1">
      <c r="A68" s="206"/>
      <c r="B68" s="207"/>
      <c r="C68" s="17" t="s">
        <v>37</v>
      </c>
      <c r="D68" s="144" t="s">
        <v>44</v>
      </c>
      <c r="E68" s="145"/>
      <c r="F68" s="102">
        <f>G34+G42</f>
        <v>54.43371480005143</v>
      </c>
      <c r="G68" s="103"/>
      <c r="H68" s="116" t="s">
        <v>44</v>
      </c>
      <c r="I68" s="117"/>
      <c r="J68" s="102">
        <f>K34+K42</f>
        <v>72.3935574229692</v>
      </c>
      <c r="K68" s="103"/>
      <c r="L68" s="102">
        <f>M34+M42</f>
        <v>73.27730131503716</v>
      </c>
      <c r="M68" s="103"/>
      <c r="N68" s="102">
        <f>O34+O42</f>
        <v>89.16666666666667</v>
      </c>
      <c r="O68" s="103"/>
      <c r="P68" s="106" t="s">
        <v>44</v>
      </c>
      <c r="Q68" s="107"/>
      <c r="R68" s="102">
        <f>S34+S42</f>
        <v>60.859437751004016</v>
      </c>
      <c r="S68" s="103"/>
      <c r="T68" s="106" t="s">
        <v>44</v>
      </c>
      <c r="U68" s="107"/>
      <c r="V68" s="106" t="s">
        <v>44</v>
      </c>
      <c r="W68" s="107"/>
      <c r="X68" s="110">
        <f>Y34+Y42</f>
        <v>62.666666666666664</v>
      </c>
      <c r="Y68" s="111"/>
      <c r="Z68" s="106" t="s">
        <v>44</v>
      </c>
      <c r="AA68" s="107"/>
      <c r="AB68" s="106" t="s">
        <v>44</v>
      </c>
      <c r="AC68" s="107"/>
      <c r="AD68" s="102">
        <f>AE34+AE42</f>
        <v>77.63688760806916</v>
      </c>
      <c r="AE68" s="103"/>
      <c r="AF68" s="102">
        <f>AG34+AG42</f>
        <v>61.971014492753625</v>
      </c>
      <c r="AG68" s="148"/>
      <c r="AH68" s="11"/>
    </row>
    <row r="69" spans="1:34" ht="11.25" customHeight="1">
      <c r="A69" s="206"/>
      <c r="B69" s="207"/>
      <c r="C69" s="16" t="s">
        <v>38</v>
      </c>
      <c r="D69" s="144" t="s">
        <v>44</v>
      </c>
      <c r="E69" s="145"/>
      <c r="F69" s="157" t="s">
        <v>44</v>
      </c>
      <c r="G69" s="107"/>
      <c r="H69" s="116" t="s">
        <v>44</v>
      </c>
      <c r="I69" s="117"/>
      <c r="J69" s="108">
        <f>K35+K42</f>
        <v>83.14985994397759</v>
      </c>
      <c r="K69" s="109"/>
      <c r="L69" s="108">
        <f>M35+M42</f>
        <v>84.25500285877645</v>
      </c>
      <c r="M69" s="109"/>
      <c r="N69" s="100"/>
      <c r="O69" s="97"/>
      <c r="P69" s="108">
        <f>Q35+Q42</f>
        <v>76.85211267605634</v>
      </c>
      <c r="Q69" s="109"/>
      <c r="R69" s="108">
        <f>S35+S42</f>
        <v>61.50877192982456</v>
      </c>
      <c r="S69" s="109"/>
      <c r="T69" s="108">
        <f>U35+U42</f>
        <v>86</v>
      </c>
      <c r="U69" s="109"/>
      <c r="V69" s="108">
        <f>W35+W42</f>
        <v>70.47130748923162</v>
      </c>
      <c r="W69" s="109"/>
      <c r="X69" s="112">
        <f>Y35+Y42</f>
        <v>70.66666666666667</v>
      </c>
      <c r="Y69" s="113"/>
      <c r="Z69" s="106" t="s">
        <v>44</v>
      </c>
      <c r="AA69" s="107"/>
      <c r="AB69" s="106" t="s">
        <v>44</v>
      </c>
      <c r="AC69" s="107"/>
      <c r="AD69" s="106" t="s">
        <v>44</v>
      </c>
      <c r="AE69" s="107"/>
      <c r="AF69" s="108">
        <f>AG35+AG42</f>
        <v>71.2463768115942</v>
      </c>
      <c r="AG69" s="109"/>
      <c r="AH69" s="11"/>
    </row>
    <row r="70" spans="1:34" ht="11.25" customHeight="1">
      <c r="A70" s="206"/>
      <c r="B70" s="207"/>
      <c r="C70" s="17" t="s">
        <v>39</v>
      </c>
      <c r="D70" s="157" t="s">
        <v>44</v>
      </c>
      <c r="E70" s="107"/>
      <c r="F70" s="157" t="s">
        <v>44</v>
      </c>
      <c r="G70" s="107"/>
      <c r="H70" s="116" t="s">
        <v>44</v>
      </c>
      <c r="I70" s="117"/>
      <c r="J70" s="102">
        <f>K36+K42</f>
        <v>83.5532212885154</v>
      </c>
      <c r="K70" s="103"/>
      <c r="L70" s="102">
        <f>M36+M42</f>
        <v>84.66666666666667</v>
      </c>
      <c r="M70" s="103"/>
      <c r="N70" s="171"/>
      <c r="O70" s="172"/>
      <c r="P70" s="106" t="s">
        <v>44</v>
      </c>
      <c r="Q70" s="107"/>
      <c r="R70" s="102">
        <f>S36+S42</f>
        <v>64.4888888888889</v>
      </c>
      <c r="S70" s="103"/>
      <c r="T70" s="106" t="s">
        <v>44</v>
      </c>
      <c r="U70" s="107"/>
      <c r="V70" s="106" t="s">
        <v>44</v>
      </c>
      <c r="W70" s="107"/>
      <c r="X70" s="110">
        <f>Y36+Y42</f>
        <v>70.96666666666667</v>
      </c>
      <c r="Y70" s="111"/>
      <c r="Z70" s="106" t="s">
        <v>44</v>
      </c>
      <c r="AA70" s="107"/>
      <c r="AB70" s="106" t="s">
        <v>44</v>
      </c>
      <c r="AC70" s="107"/>
      <c r="AD70" s="106" t="s">
        <v>44</v>
      </c>
      <c r="AE70" s="107"/>
      <c r="AF70" s="102">
        <f>AG36+AG42</f>
        <v>69.69014084507043</v>
      </c>
      <c r="AG70" s="103"/>
      <c r="AH70" s="11"/>
    </row>
    <row r="71" spans="1:34" ht="11.25" customHeight="1">
      <c r="A71" s="206"/>
      <c r="B71" s="207"/>
      <c r="C71" s="16" t="s">
        <v>61</v>
      </c>
      <c r="D71" s="144" t="s">
        <v>44</v>
      </c>
      <c r="E71" s="145"/>
      <c r="F71" s="102">
        <f>G37+G42</f>
        <v>54.95499610114737</v>
      </c>
      <c r="G71" s="103"/>
      <c r="H71" s="116" t="s">
        <v>44</v>
      </c>
      <c r="I71" s="117"/>
      <c r="J71" s="102">
        <f>K37+K42</f>
        <v>83.5532212885154</v>
      </c>
      <c r="K71" s="103"/>
      <c r="L71" s="102">
        <f>M37+M42</f>
        <v>84.66666666666667</v>
      </c>
      <c r="M71" s="103"/>
      <c r="N71" s="175"/>
      <c r="O71" s="176"/>
      <c r="P71" s="106" t="s">
        <v>44</v>
      </c>
      <c r="Q71" s="107"/>
      <c r="R71" s="102">
        <f>S37+S42</f>
        <v>67.5372549019608</v>
      </c>
      <c r="S71" s="103"/>
      <c r="T71" s="102">
        <f>U37+U42</f>
        <v>74.58823529411764</v>
      </c>
      <c r="U71" s="103"/>
      <c r="V71" s="106" t="s">
        <v>44</v>
      </c>
      <c r="W71" s="107"/>
      <c r="X71" s="110">
        <f>Y37+Y42</f>
        <v>70.96666666666667</v>
      </c>
      <c r="Y71" s="111"/>
      <c r="Z71" s="106" t="s">
        <v>44</v>
      </c>
      <c r="AA71" s="107"/>
      <c r="AB71" s="106" t="s">
        <v>44</v>
      </c>
      <c r="AC71" s="107"/>
      <c r="AD71" s="102">
        <f>AE37+AE42</f>
        <v>87.20461095100865</v>
      </c>
      <c r="AE71" s="103"/>
      <c r="AF71" s="106" t="s">
        <v>44</v>
      </c>
      <c r="AG71" s="107"/>
      <c r="AH71" s="11"/>
    </row>
    <row r="72" spans="1:34" ht="11.25" customHeight="1">
      <c r="A72" s="206"/>
      <c r="B72" s="207"/>
      <c r="C72" s="17" t="s">
        <v>62</v>
      </c>
      <c r="D72" s="157" t="s">
        <v>44</v>
      </c>
      <c r="E72" s="107"/>
      <c r="F72" s="157" t="s">
        <v>44</v>
      </c>
      <c r="G72" s="107"/>
      <c r="H72" s="116" t="s">
        <v>44</v>
      </c>
      <c r="I72" s="117"/>
      <c r="J72" s="102">
        <f>K38+K42</f>
        <v>83.5532212885154</v>
      </c>
      <c r="K72" s="103"/>
      <c r="L72" s="102">
        <f>M38+M42</f>
        <v>84.66666666666667</v>
      </c>
      <c r="M72" s="103"/>
      <c r="N72" s="171"/>
      <c r="O72" s="172"/>
      <c r="P72" s="106" t="s">
        <v>44</v>
      </c>
      <c r="Q72" s="107"/>
      <c r="R72" s="112">
        <f>S38+S42</f>
        <v>61.76140350877193</v>
      </c>
      <c r="S72" s="113"/>
      <c r="T72" s="106" t="s">
        <v>44</v>
      </c>
      <c r="U72" s="107"/>
      <c r="V72" s="108">
        <f>W38+W42</f>
        <v>65.06040268456377</v>
      </c>
      <c r="W72" s="109"/>
      <c r="X72" s="112">
        <f>Y38+Y42</f>
        <v>70.96666666666667</v>
      </c>
      <c r="Y72" s="113"/>
      <c r="Z72" s="106" t="s">
        <v>44</v>
      </c>
      <c r="AA72" s="107"/>
      <c r="AB72" s="106" t="s">
        <v>44</v>
      </c>
      <c r="AC72" s="107"/>
      <c r="AD72" s="106" t="s">
        <v>44</v>
      </c>
      <c r="AE72" s="107"/>
      <c r="AF72" s="108">
        <f>AG38+AG42</f>
        <v>69.69014084507043</v>
      </c>
      <c r="AG72" s="109"/>
      <c r="AH72" s="11"/>
    </row>
    <row r="73" spans="1:34" ht="11.25" customHeight="1">
      <c r="A73" s="206"/>
      <c r="B73" s="207"/>
      <c r="C73" s="16" t="s">
        <v>63</v>
      </c>
      <c r="D73" s="144" t="s">
        <v>44</v>
      </c>
      <c r="E73" s="145"/>
      <c r="F73" s="102">
        <f>G39+G42</f>
        <v>61.16723078851699</v>
      </c>
      <c r="G73" s="103"/>
      <c r="H73" s="102">
        <f>I39+I42</f>
        <v>85.16666666666667</v>
      </c>
      <c r="I73" s="103"/>
      <c r="J73" s="102">
        <f>K39+K42</f>
        <v>83.14985994397759</v>
      </c>
      <c r="K73" s="103"/>
      <c r="L73" s="102">
        <f>M39+M42</f>
        <v>84.25500285877645</v>
      </c>
      <c r="M73" s="103"/>
      <c r="N73" s="175"/>
      <c r="O73" s="176"/>
      <c r="P73" s="102">
        <f>Q39+Q42</f>
        <v>70.98717948717949</v>
      </c>
      <c r="Q73" s="103"/>
      <c r="R73" s="102">
        <f>S39+S42</f>
        <v>69.95061728395062</v>
      </c>
      <c r="S73" s="103"/>
      <c r="T73" s="102">
        <f>U39+U42</f>
        <v>86</v>
      </c>
      <c r="U73" s="103"/>
      <c r="V73" s="106" t="s">
        <v>44</v>
      </c>
      <c r="W73" s="107"/>
      <c r="X73" s="110">
        <f>Y39+Y42</f>
        <v>69.77435897435898</v>
      </c>
      <c r="Y73" s="111"/>
      <c r="Z73" s="102">
        <f>AA39+AA42</f>
        <v>71.5675105485232</v>
      </c>
      <c r="AA73" s="103"/>
      <c r="AB73" s="106" t="s">
        <v>44</v>
      </c>
      <c r="AC73" s="107"/>
      <c r="AD73" s="102">
        <f>AE39+AE42</f>
        <v>86.85878962536023</v>
      </c>
      <c r="AE73" s="103"/>
      <c r="AF73" s="102">
        <f>AG39+AG42</f>
        <v>69.35211267605634</v>
      </c>
      <c r="AG73" s="103"/>
      <c r="AH73" s="11"/>
    </row>
    <row r="74" spans="1:34" ht="11.25" customHeight="1">
      <c r="A74" s="206"/>
      <c r="B74" s="207"/>
      <c r="C74" s="17" t="s">
        <v>64</v>
      </c>
      <c r="D74" s="157" t="s">
        <v>44</v>
      </c>
      <c r="E74" s="107"/>
      <c r="F74" s="102">
        <f>G40+G42</f>
        <v>60.00712589073635</v>
      </c>
      <c r="G74" s="103"/>
      <c r="H74" s="102">
        <f>I40+I42</f>
        <v>85.16666666666667</v>
      </c>
      <c r="I74" s="103"/>
      <c r="J74" s="102">
        <f>K40+K42</f>
        <v>81.80532212885154</v>
      </c>
      <c r="K74" s="103"/>
      <c r="L74" s="102">
        <f>M40+M42</f>
        <v>82.88279016580904</v>
      </c>
      <c r="M74" s="103"/>
      <c r="N74" s="171"/>
      <c r="O74" s="172"/>
      <c r="P74" s="102">
        <f>Q40+Q42</f>
        <v>69.22151898734177</v>
      </c>
      <c r="Q74" s="103"/>
      <c r="R74" s="102">
        <f>S40+S42</f>
        <v>68.27642276422765</v>
      </c>
      <c r="S74" s="103"/>
      <c r="T74" s="102">
        <f>U40+U42</f>
        <v>84.62068965517241</v>
      </c>
      <c r="U74" s="103"/>
      <c r="V74" s="106" t="s">
        <v>44</v>
      </c>
      <c r="W74" s="107"/>
      <c r="X74" s="110">
        <f>Y40+Y42</f>
        <v>68.7897435897436</v>
      </c>
      <c r="Y74" s="111"/>
      <c r="Z74" s="102">
        <f>AA40+AA42</f>
        <v>70.5548523206751</v>
      </c>
      <c r="AA74" s="103"/>
      <c r="AB74" s="106" t="s">
        <v>44</v>
      </c>
      <c r="AC74" s="107"/>
      <c r="AD74" s="102">
        <f>AE40+AE42</f>
        <v>85.70605187319885</v>
      </c>
      <c r="AE74" s="103"/>
      <c r="AF74" s="102">
        <f>AG40+AG42</f>
        <v>68.22535211267606</v>
      </c>
      <c r="AG74" s="103"/>
      <c r="AH74" s="11"/>
    </row>
    <row r="75" spans="1:34" ht="11.25" customHeight="1" thickBot="1">
      <c r="A75" s="206"/>
      <c r="B75" s="207"/>
      <c r="C75" s="16" t="s">
        <v>65</v>
      </c>
      <c r="D75" s="144" t="s">
        <v>44</v>
      </c>
      <c r="E75" s="145"/>
      <c r="F75" s="104">
        <f>G41+G42</f>
        <v>54.56128458717635</v>
      </c>
      <c r="G75" s="105"/>
      <c r="H75" s="104">
        <f>I41+I42</f>
        <v>84.48290598290599</v>
      </c>
      <c r="I75" s="105"/>
      <c r="J75" s="104">
        <f>K41+K42</f>
        <v>83.14985994397759</v>
      </c>
      <c r="K75" s="105"/>
      <c r="L75" s="104">
        <f>M41+M42</f>
        <v>84.25500285877645</v>
      </c>
      <c r="M75" s="105"/>
      <c r="N75" s="173"/>
      <c r="O75" s="174"/>
      <c r="P75" s="104">
        <f>Q41+Q42</f>
        <v>70.23417721518987</v>
      </c>
      <c r="Q75" s="105"/>
      <c r="R75" s="104">
        <f>S41+S42</f>
        <v>68.570281124498</v>
      </c>
      <c r="S75" s="105"/>
      <c r="T75" s="104">
        <f>U41+U42</f>
        <v>86</v>
      </c>
      <c r="U75" s="105"/>
      <c r="V75" s="106" t="s">
        <v>44</v>
      </c>
      <c r="W75" s="107"/>
      <c r="X75" s="114">
        <f>Y41+Y42</f>
        <v>70.66666666666667</v>
      </c>
      <c r="Y75" s="115"/>
      <c r="Z75" s="104">
        <f>AA41+AA42</f>
        <v>71.5675105485232</v>
      </c>
      <c r="AA75" s="105"/>
      <c r="AB75" s="106" t="s">
        <v>44</v>
      </c>
      <c r="AC75" s="107"/>
      <c r="AD75" s="104">
        <f>AE41+AE42</f>
        <v>86.85878962536023</v>
      </c>
      <c r="AE75" s="105"/>
      <c r="AF75" s="104">
        <f>AG41+AG42</f>
        <v>69.35211267605634</v>
      </c>
      <c r="AG75" s="105"/>
      <c r="AH75" s="11"/>
    </row>
    <row r="76" spans="1:34" ht="11.25" customHeight="1">
      <c r="A76" s="151" t="s">
        <v>49</v>
      </c>
      <c r="B76" s="152"/>
      <c r="C76" s="32" t="s">
        <v>12</v>
      </c>
      <c r="D76" s="192"/>
      <c r="E76" s="140"/>
      <c r="F76" s="146"/>
      <c r="G76" s="147"/>
      <c r="H76" s="146"/>
      <c r="I76" s="147"/>
      <c r="J76" s="169">
        <v>3</v>
      </c>
      <c r="K76" s="170"/>
      <c r="L76" s="168">
        <v>2</v>
      </c>
      <c r="M76" s="168"/>
      <c r="N76" s="169"/>
      <c r="O76" s="170"/>
      <c r="P76" s="169"/>
      <c r="Q76" s="170"/>
      <c r="R76" s="169">
        <v>5</v>
      </c>
      <c r="S76" s="170"/>
      <c r="T76" s="169"/>
      <c r="U76" s="170"/>
      <c r="V76" s="169">
        <v>6</v>
      </c>
      <c r="W76" s="170"/>
      <c r="X76" s="169">
        <v>4</v>
      </c>
      <c r="Y76" s="170"/>
      <c r="Z76" s="169"/>
      <c r="AA76" s="170"/>
      <c r="AB76" s="169"/>
      <c r="AC76" s="170"/>
      <c r="AD76" s="169">
        <v>1</v>
      </c>
      <c r="AE76" s="170"/>
      <c r="AF76" s="168"/>
      <c r="AG76" s="190"/>
      <c r="AH76" s="11"/>
    </row>
    <row r="77" spans="1:34" ht="11.25" customHeight="1">
      <c r="A77" s="153"/>
      <c r="B77" s="154"/>
      <c r="C77" s="17" t="s">
        <v>8</v>
      </c>
      <c r="D77" s="144"/>
      <c r="E77" s="145"/>
      <c r="F77" s="171"/>
      <c r="G77" s="172"/>
      <c r="H77" s="118"/>
      <c r="I77" s="119"/>
      <c r="J77" s="118">
        <v>3</v>
      </c>
      <c r="K77" s="119"/>
      <c r="L77" s="118">
        <v>2</v>
      </c>
      <c r="M77" s="119"/>
      <c r="N77" s="118"/>
      <c r="O77" s="119"/>
      <c r="P77" s="118"/>
      <c r="Q77" s="119"/>
      <c r="R77" s="118">
        <v>6</v>
      </c>
      <c r="S77" s="119"/>
      <c r="T77" s="118"/>
      <c r="U77" s="119"/>
      <c r="V77" s="118">
        <v>7</v>
      </c>
      <c r="W77" s="119"/>
      <c r="X77" s="118">
        <v>5</v>
      </c>
      <c r="Y77" s="119"/>
      <c r="Z77" s="118"/>
      <c r="AA77" s="119"/>
      <c r="AB77" s="118"/>
      <c r="AC77" s="119"/>
      <c r="AD77" s="118">
        <v>1</v>
      </c>
      <c r="AE77" s="119"/>
      <c r="AF77" s="118">
        <v>4</v>
      </c>
      <c r="AG77" s="158"/>
      <c r="AH77" s="11"/>
    </row>
    <row r="78" spans="1:34" ht="11.25" customHeight="1">
      <c r="A78" s="153"/>
      <c r="B78" s="154"/>
      <c r="C78" s="16" t="s">
        <v>9</v>
      </c>
      <c r="D78" s="157"/>
      <c r="E78" s="107"/>
      <c r="F78" s="200"/>
      <c r="G78" s="201"/>
      <c r="H78" s="122"/>
      <c r="I78" s="123"/>
      <c r="J78" s="120">
        <v>4</v>
      </c>
      <c r="K78" s="121"/>
      <c r="L78" s="122">
        <v>3</v>
      </c>
      <c r="M78" s="123"/>
      <c r="N78" s="122"/>
      <c r="O78" s="123"/>
      <c r="P78" s="122"/>
      <c r="Q78" s="123"/>
      <c r="R78" s="122">
        <v>8</v>
      </c>
      <c r="S78" s="123"/>
      <c r="T78" s="122">
        <v>2</v>
      </c>
      <c r="U78" s="123"/>
      <c r="V78" s="122">
        <v>9</v>
      </c>
      <c r="W78" s="123"/>
      <c r="X78" s="122">
        <v>7</v>
      </c>
      <c r="Y78" s="123"/>
      <c r="Z78" s="122"/>
      <c r="AA78" s="123"/>
      <c r="AB78" s="122">
        <v>5</v>
      </c>
      <c r="AC78" s="123"/>
      <c r="AD78" s="122">
        <v>1</v>
      </c>
      <c r="AE78" s="123"/>
      <c r="AF78" s="122">
        <v>6</v>
      </c>
      <c r="AG78" s="189"/>
      <c r="AH78" s="11"/>
    </row>
    <row r="79" spans="1:34" ht="11.25" customHeight="1">
      <c r="A79" s="153"/>
      <c r="B79" s="154"/>
      <c r="C79" s="17" t="s">
        <v>13</v>
      </c>
      <c r="D79" s="144"/>
      <c r="E79" s="145"/>
      <c r="F79" s="171"/>
      <c r="G79" s="172"/>
      <c r="H79" s="118">
        <v>7</v>
      </c>
      <c r="I79" s="119"/>
      <c r="J79" s="118">
        <v>4</v>
      </c>
      <c r="K79" s="119"/>
      <c r="L79" s="118">
        <v>3</v>
      </c>
      <c r="M79" s="119"/>
      <c r="N79" s="118">
        <v>1</v>
      </c>
      <c r="O79" s="119"/>
      <c r="P79" s="118">
        <v>5</v>
      </c>
      <c r="Q79" s="119"/>
      <c r="R79" s="118">
        <v>9</v>
      </c>
      <c r="S79" s="119"/>
      <c r="T79" s="118">
        <v>6</v>
      </c>
      <c r="U79" s="119"/>
      <c r="V79" s="118">
        <v>10</v>
      </c>
      <c r="W79" s="119"/>
      <c r="X79" s="118">
        <v>8</v>
      </c>
      <c r="Y79" s="119"/>
      <c r="Z79" s="118"/>
      <c r="AA79" s="119"/>
      <c r="AB79" s="118"/>
      <c r="AC79" s="119"/>
      <c r="AD79" s="118">
        <v>2</v>
      </c>
      <c r="AE79" s="119"/>
      <c r="AF79" s="118"/>
      <c r="AG79" s="158"/>
      <c r="AH79" s="11"/>
    </row>
    <row r="80" spans="1:34" ht="11.25" customHeight="1">
      <c r="A80" s="153"/>
      <c r="B80" s="154"/>
      <c r="C80" s="16" t="s">
        <v>14</v>
      </c>
      <c r="D80" s="122">
        <v>6</v>
      </c>
      <c r="E80" s="123"/>
      <c r="F80" s="120">
        <v>10</v>
      </c>
      <c r="G80" s="121"/>
      <c r="H80" s="120"/>
      <c r="I80" s="121"/>
      <c r="J80" s="120">
        <v>4</v>
      </c>
      <c r="K80" s="121"/>
      <c r="L80" s="122">
        <v>3</v>
      </c>
      <c r="M80" s="123"/>
      <c r="N80" s="122"/>
      <c r="O80" s="123"/>
      <c r="P80" s="122">
        <v>5</v>
      </c>
      <c r="Q80" s="123"/>
      <c r="R80" s="122">
        <v>8</v>
      </c>
      <c r="S80" s="123"/>
      <c r="T80" s="122">
        <v>2</v>
      </c>
      <c r="U80" s="123"/>
      <c r="V80" s="122"/>
      <c r="W80" s="123"/>
      <c r="X80" s="122">
        <v>9</v>
      </c>
      <c r="Y80" s="123"/>
      <c r="Z80" s="122"/>
      <c r="AA80" s="123"/>
      <c r="AB80" s="122">
        <v>7</v>
      </c>
      <c r="AC80" s="123"/>
      <c r="AD80" s="122">
        <v>1</v>
      </c>
      <c r="AE80" s="123"/>
      <c r="AF80" s="122"/>
      <c r="AG80" s="189"/>
      <c r="AH80" s="11"/>
    </row>
    <row r="81" spans="1:34" ht="11.25" customHeight="1">
      <c r="A81" s="153"/>
      <c r="B81" s="154"/>
      <c r="C81" s="17" t="s">
        <v>15</v>
      </c>
      <c r="D81" s="144"/>
      <c r="E81" s="145"/>
      <c r="F81" s="118"/>
      <c r="G81" s="119"/>
      <c r="H81" s="118"/>
      <c r="I81" s="119"/>
      <c r="J81" s="118">
        <v>4</v>
      </c>
      <c r="K81" s="119"/>
      <c r="L81" s="118">
        <v>3</v>
      </c>
      <c r="M81" s="119"/>
      <c r="N81" s="118">
        <v>1</v>
      </c>
      <c r="O81" s="119"/>
      <c r="P81" s="118"/>
      <c r="Q81" s="119"/>
      <c r="R81" s="118">
        <v>6</v>
      </c>
      <c r="S81" s="119"/>
      <c r="T81" s="118"/>
      <c r="U81" s="119"/>
      <c r="V81" s="118">
        <v>7</v>
      </c>
      <c r="W81" s="119"/>
      <c r="X81" s="118">
        <v>5</v>
      </c>
      <c r="Y81" s="119"/>
      <c r="Z81" s="118"/>
      <c r="AA81" s="119"/>
      <c r="AB81" s="118"/>
      <c r="AC81" s="119"/>
      <c r="AD81" s="118">
        <v>2</v>
      </c>
      <c r="AE81" s="119"/>
      <c r="AF81" s="118"/>
      <c r="AG81" s="158"/>
      <c r="AH81" s="11"/>
    </row>
    <row r="82" spans="1:34" ht="11.25" customHeight="1">
      <c r="A82" s="153"/>
      <c r="B82" s="154"/>
      <c r="C82" s="16" t="s">
        <v>16</v>
      </c>
      <c r="D82" s="157"/>
      <c r="E82" s="107"/>
      <c r="F82" s="130"/>
      <c r="G82" s="131"/>
      <c r="H82" s="120"/>
      <c r="I82" s="121"/>
      <c r="J82" s="120">
        <v>3</v>
      </c>
      <c r="K82" s="121"/>
      <c r="L82" s="120">
        <v>2</v>
      </c>
      <c r="M82" s="121"/>
      <c r="N82" s="120">
        <v>1</v>
      </c>
      <c r="O82" s="121"/>
      <c r="P82" s="130"/>
      <c r="Q82" s="131"/>
      <c r="R82" s="120">
        <v>6</v>
      </c>
      <c r="S82" s="121"/>
      <c r="T82" s="130"/>
      <c r="U82" s="131"/>
      <c r="V82" s="130"/>
      <c r="W82" s="131"/>
      <c r="X82" s="120">
        <v>5</v>
      </c>
      <c r="Y82" s="121"/>
      <c r="Z82" s="130"/>
      <c r="AA82" s="131"/>
      <c r="AB82" s="130"/>
      <c r="AC82" s="131"/>
      <c r="AD82" s="122"/>
      <c r="AE82" s="123"/>
      <c r="AF82" s="120">
        <v>4</v>
      </c>
      <c r="AG82" s="159"/>
      <c r="AH82" s="11"/>
    </row>
    <row r="83" spans="1:34" ht="11.25" customHeight="1">
      <c r="A83" s="153"/>
      <c r="B83" s="154"/>
      <c r="C83" s="17" t="s">
        <v>17</v>
      </c>
      <c r="D83" s="144"/>
      <c r="E83" s="145"/>
      <c r="F83" s="98"/>
      <c r="G83" s="99"/>
      <c r="H83" s="118"/>
      <c r="I83" s="119"/>
      <c r="J83" s="118">
        <v>4</v>
      </c>
      <c r="K83" s="119"/>
      <c r="L83" s="118">
        <v>3</v>
      </c>
      <c r="M83" s="119"/>
      <c r="N83" s="118">
        <v>1</v>
      </c>
      <c r="O83" s="119"/>
      <c r="P83" s="98"/>
      <c r="Q83" s="99"/>
      <c r="R83" s="118">
        <v>7</v>
      </c>
      <c r="S83" s="119"/>
      <c r="T83" s="118"/>
      <c r="U83" s="119"/>
      <c r="V83" s="118">
        <v>6</v>
      </c>
      <c r="W83" s="119"/>
      <c r="X83" s="118">
        <v>5</v>
      </c>
      <c r="Y83" s="119"/>
      <c r="Z83" s="118"/>
      <c r="AA83" s="119"/>
      <c r="AB83" s="98"/>
      <c r="AC83" s="99"/>
      <c r="AD83" s="118">
        <v>2</v>
      </c>
      <c r="AE83" s="119"/>
      <c r="AF83" s="118"/>
      <c r="AG83" s="158"/>
      <c r="AH83" s="11"/>
    </row>
    <row r="84" spans="1:34" ht="11.25" customHeight="1">
      <c r="A84" s="153"/>
      <c r="B84" s="154"/>
      <c r="C84" s="16" t="s">
        <v>18</v>
      </c>
      <c r="D84" s="157"/>
      <c r="E84" s="107"/>
      <c r="F84" s="130"/>
      <c r="G84" s="131"/>
      <c r="H84" s="120"/>
      <c r="I84" s="121"/>
      <c r="J84" s="120">
        <v>3</v>
      </c>
      <c r="K84" s="121"/>
      <c r="L84" s="120">
        <v>2</v>
      </c>
      <c r="M84" s="121"/>
      <c r="N84" s="120">
        <v>1</v>
      </c>
      <c r="O84" s="121"/>
      <c r="P84" s="130"/>
      <c r="Q84" s="131"/>
      <c r="R84" s="120">
        <v>5</v>
      </c>
      <c r="S84" s="121"/>
      <c r="T84" s="120"/>
      <c r="U84" s="121"/>
      <c r="V84" s="120"/>
      <c r="W84" s="121"/>
      <c r="X84" s="120">
        <v>4</v>
      </c>
      <c r="Y84" s="121"/>
      <c r="Z84" s="130"/>
      <c r="AA84" s="131"/>
      <c r="AB84" s="130"/>
      <c r="AC84" s="131"/>
      <c r="AD84" s="122"/>
      <c r="AE84" s="123"/>
      <c r="AF84" s="120"/>
      <c r="AG84" s="159"/>
      <c r="AH84" s="11"/>
    </row>
    <row r="85" spans="1:34" ht="11.25" customHeight="1">
      <c r="A85" s="153"/>
      <c r="B85" s="154"/>
      <c r="C85" s="17" t="s">
        <v>19</v>
      </c>
      <c r="D85" s="144"/>
      <c r="E85" s="145"/>
      <c r="F85" s="98"/>
      <c r="G85" s="99"/>
      <c r="H85" s="118"/>
      <c r="I85" s="119"/>
      <c r="J85" s="118">
        <v>3</v>
      </c>
      <c r="K85" s="119"/>
      <c r="L85" s="118">
        <v>2</v>
      </c>
      <c r="M85" s="119"/>
      <c r="N85" s="118">
        <v>1</v>
      </c>
      <c r="O85" s="119"/>
      <c r="P85" s="98"/>
      <c r="Q85" s="99"/>
      <c r="R85" s="118">
        <v>5</v>
      </c>
      <c r="S85" s="119"/>
      <c r="T85" s="118"/>
      <c r="U85" s="119"/>
      <c r="V85" s="118"/>
      <c r="W85" s="119"/>
      <c r="X85" s="118">
        <v>4</v>
      </c>
      <c r="Y85" s="119"/>
      <c r="Z85" s="118"/>
      <c r="AA85" s="119"/>
      <c r="AB85" s="98"/>
      <c r="AC85" s="99"/>
      <c r="AD85" s="118"/>
      <c r="AE85" s="119"/>
      <c r="AF85" s="118"/>
      <c r="AG85" s="158"/>
      <c r="AH85" s="11"/>
    </row>
    <row r="86" spans="1:34" ht="11.25" customHeight="1">
      <c r="A86" s="153"/>
      <c r="B86" s="154"/>
      <c r="C86" s="16" t="s">
        <v>20</v>
      </c>
      <c r="D86" s="122">
        <v>4</v>
      </c>
      <c r="E86" s="123"/>
      <c r="F86" s="120"/>
      <c r="G86" s="121"/>
      <c r="H86" s="120"/>
      <c r="I86" s="121"/>
      <c r="J86" s="120">
        <v>3</v>
      </c>
      <c r="K86" s="121"/>
      <c r="L86" s="120">
        <v>2</v>
      </c>
      <c r="M86" s="121"/>
      <c r="N86" s="120">
        <v>1</v>
      </c>
      <c r="O86" s="121"/>
      <c r="P86" s="130"/>
      <c r="Q86" s="131"/>
      <c r="R86" s="120">
        <v>6</v>
      </c>
      <c r="S86" s="121"/>
      <c r="T86" s="120"/>
      <c r="U86" s="121"/>
      <c r="V86" s="120"/>
      <c r="W86" s="121"/>
      <c r="X86" s="120">
        <v>5</v>
      </c>
      <c r="Y86" s="121"/>
      <c r="Z86" s="120"/>
      <c r="AA86" s="121"/>
      <c r="AB86" s="130"/>
      <c r="AC86" s="131"/>
      <c r="AD86" s="227"/>
      <c r="AE86" s="228"/>
      <c r="AF86" s="130"/>
      <c r="AG86" s="191"/>
      <c r="AH86" s="11"/>
    </row>
    <row r="87" spans="1:34" ht="11.25" customHeight="1">
      <c r="A87" s="153"/>
      <c r="B87" s="154"/>
      <c r="C87" s="17" t="s">
        <v>21</v>
      </c>
      <c r="D87" s="144"/>
      <c r="E87" s="145"/>
      <c r="F87" s="118">
        <v>8</v>
      </c>
      <c r="G87" s="119"/>
      <c r="H87" s="118"/>
      <c r="I87" s="119"/>
      <c r="J87" s="118">
        <v>4</v>
      </c>
      <c r="K87" s="119"/>
      <c r="L87" s="118">
        <v>3</v>
      </c>
      <c r="M87" s="119"/>
      <c r="N87" s="118">
        <v>1</v>
      </c>
      <c r="O87" s="119"/>
      <c r="P87" s="118"/>
      <c r="Q87" s="119"/>
      <c r="R87" s="118">
        <v>7</v>
      </c>
      <c r="S87" s="119"/>
      <c r="T87" s="118">
        <v>5</v>
      </c>
      <c r="U87" s="119"/>
      <c r="V87" s="118"/>
      <c r="W87" s="119"/>
      <c r="X87" s="118">
        <v>6</v>
      </c>
      <c r="Y87" s="119"/>
      <c r="Z87" s="118"/>
      <c r="AA87" s="119"/>
      <c r="AB87" s="118"/>
      <c r="AC87" s="119"/>
      <c r="AD87" s="118">
        <v>2</v>
      </c>
      <c r="AE87" s="119"/>
      <c r="AF87" s="98"/>
      <c r="AG87" s="165"/>
      <c r="AH87" s="11"/>
    </row>
    <row r="88" spans="1:34" ht="11.25" customHeight="1">
      <c r="A88" s="153"/>
      <c r="B88" s="154"/>
      <c r="C88" s="23" t="s">
        <v>22</v>
      </c>
      <c r="D88" s="157"/>
      <c r="E88" s="107"/>
      <c r="F88" s="130"/>
      <c r="G88" s="131"/>
      <c r="H88" s="120"/>
      <c r="I88" s="121"/>
      <c r="J88" s="130">
        <v>4</v>
      </c>
      <c r="K88" s="131"/>
      <c r="L88" s="120">
        <v>3</v>
      </c>
      <c r="M88" s="121"/>
      <c r="N88" s="120">
        <v>1</v>
      </c>
      <c r="O88" s="121"/>
      <c r="P88" s="120"/>
      <c r="Q88" s="121"/>
      <c r="R88" s="120">
        <v>6</v>
      </c>
      <c r="S88" s="121"/>
      <c r="T88" s="120">
        <v>2</v>
      </c>
      <c r="U88" s="121"/>
      <c r="V88" s="120"/>
      <c r="W88" s="121"/>
      <c r="X88" s="120">
        <v>5</v>
      </c>
      <c r="Y88" s="121"/>
      <c r="Z88" s="120"/>
      <c r="AA88" s="121"/>
      <c r="AB88" s="120"/>
      <c r="AC88" s="121"/>
      <c r="AD88" s="122"/>
      <c r="AE88" s="123"/>
      <c r="AF88" s="130"/>
      <c r="AG88" s="191"/>
      <c r="AH88" s="11"/>
    </row>
    <row r="89" spans="1:34" ht="11.25" customHeight="1">
      <c r="A89" s="153"/>
      <c r="B89" s="154"/>
      <c r="C89" s="24" t="s">
        <v>25</v>
      </c>
      <c r="D89" s="144"/>
      <c r="E89" s="145"/>
      <c r="F89" s="118">
        <v>8</v>
      </c>
      <c r="G89" s="119"/>
      <c r="H89" s="98"/>
      <c r="I89" s="99"/>
      <c r="J89" s="118">
        <v>4</v>
      </c>
      <c r="K89" s="119"/>
      <c r="L89" s="118">
        <v>3</v>
      </c>
      <c r="M89" s="119"/>
      <c r="N89" s="118">
        <v>1</v>
      </c>
      <c r="O89" s="119"/>
      <c r="P89" s="118">
        <v>5</v>
      </c>
      <c r="Q89" s="119"/>
      <c r="R89" s="118">
        <v>7</v>
      </c>
      <c r="S89" s="119"/>
      <c r="T89" s="118"/>
      <c r="U89" s="119"/>
      <c r="V89" s="118"/>
      <c r="W89" s="119"/>
      <c r="X89" s="118">
        <v>6</v>
      </c>
      <c r="Y89" s="119"/>
      <c r="Z89" s="98"/>
      <c r="AA89" s="99"/>
      <c r="AB89" s="98"/>
      <c r="AC89" s="99"/>
      <c r="AD89" s="118">
        <v>2</v>
      </c>
      <c r="AE89" s="119"/>
      <c r="AF89" s="98"/>
      <c r="AG89" s="165"/>
      <c r="AH89" s="11"/>
    </row>
    <row r="90" spans="1:34" ht="11.25" customHeight="1">
      <c r="A90" s="153"/>
      <c r="B90" s="154"/>
      <c r="C90" s="25" t="s">
        <v>26</v>
      </c>
      <c r="D90" s="157"/>
      <c r="E90" s="107"/>
      <c r="F90" s="120">
        <v>9</v>
      </c>
      <c r="G90" s="121"/>
      <c r="H90" s="120"/>
      <c r="I90" s="121"/>
      <c r="J90" s="120">
        <v>3</v>
      </c>
      <c r="K90" s="121"/>
      <c r="L90" s="120">
        <v>2</v>
      </c>
      <c r="M90" s="121"/>
      <c r="N90" s="120"/>
      <c r="O90" s="121"/>
      <c r="P90" s="130"/>
      <c r="Q90" s="131"/>
      <c r="R90" s="120">
        <v>8</v>
      </c>
      <c r="S90" s="121"/>
      <c r="T90" s="120">
        <v>5</v>
      </c>
      <c r="U90" s="121"/>
      <c r="V90" s="130"/>
      <c r="W90" s="131"/>
      <c r="X90" s="120">
        <v>7</v>
      </c>
      <c r="Y90" s="121"/>
      <c r="Z90" s="120"/>
      <c r="AA90" s="121"/>
      <c r="AB90" s="120">
        <v>4</v>
      </c>
      <c r="AC90" s="121"/>
      <c r="AD90" s="122">
        <v>1</v>
      </c>
      <c r="AE90" s="123"/>
      <c r="AF90" s="120">
        <v>6</v>
      </c>
      <c r="AG90" s="159"/>
      <c r="AH90" s="11"/>
    </row>
    <row r="91" spans="1:34" ht="11.25" customHeight="1">
      <c r="A91" s="153"/>
      <c r="B91" s="154"/>
      <c r="C91" s="27" t="s">
        <v>27</v>
      </c>
      <c r="D91" s="144"/>
      <c r="E91" s="145"/>
      <c r="F91" s="118">
        <v>9</v>
      </c>
      <c r="G91" s="119"/>
      <c r="H91" s="118">
        <v>6</v>
      </c>
      <c r="I91" s="119"/>
      <c r="J91" s="118">
        <v>4</v>
      </c>
      <c r="K91" s="119"/>
      <c r="L91" s="118">
        <v>3</v>
      </c>
      <c r="M91" s="119"/>
      <c r="N91" s="118">
        <v>1</v>
      </c>
      <c r="O91" s="119"/>
      <c r="P91" s="118">
        <v>5</v>
      </c>
      <c r="Q91" s="119"/>
      <c r="R91" s="118">
        <v>8</v>
      </c>
      <c r="S91" s="119"/>
      <c r="T91" s="98"/>
      <c r="U91" s="99"/>
      <c r="V91" s="98"/>
      <c r="W91" s="99"/>
      <c r="X91" s="118">
        <v>7</v>
      </c>
      <c r="Y91" s="119"/>
      <c r="Z91" s="118"/>
      <c r="AA91" s="119"/>
      <c r="AB91" s="118"/>
      <c r="AC91" s="119"/>
      <c r="AD91" s="118">
        <v>2</v>
      </c>
      <c r="AE91" s="119"/>
      <c r="AF91" s="98"/>
      <c r="AG91" s="165"/>
      <c r="AH91" s="11"/>
    </row>
    <row r="92" spans="1:34" ht="11.25" customHeight="1">
      <c r="A92" s="153"/>
      <c r="B92" s="154"/>
      <c r="C92" s="25" t="s">
        <v>28</v>
      </c>
      <c r="D92" s="166"/>
      <c r="E92" s="167"/>
      <c r="F92" s="120">
        <v>11</v>
      </c>
      <c r="G92" s="121"/>
      <c r="H92" s="120">
        <v>6</v>
      </c>
      <c r="I92" s="121"/>
      <c r="J92" s="120">
        <v>4</v>
      </c>
      <c r="K92" s="121"/>
      <c r="L92" s="120">
        <v>3</v>
      </c>
      <c r="M92" s="121"/>
      <c r="N92" s="120">
        <v>1</v>
      </c>
      <c r="O92" s="121"/>
      <c r="P92" s="120">
        <v>5</v>
      </c>
      <c r="Q92" s="121"/>
      <c r="R92" s="120">
        <v>9</v>
      </c>
      <c r="S92" s="121"/>
      <c r="T92" s="120">
        <v>10</v>
      </c>
      <c r="U92" s="121"/>
      <c r="V92" s="120"/>
      <c r="W92" s="121"/>
      <c r="X92" s="120">
        <v>8</v>
      </c>
      <c r="Y92" s="121"/>
      <c r="Z92" s="120"/>
      <c r="AA92" s="121"/>
      <c r="AB92" s="120"/>
      <c r="AC92" s="121"/>
      <c r="AD92" s="122">
        <v>2</v>
      </c>
      <c r="AE92" s="123"/>
      <c r="AF92" s="120">
        <v>7</v>
      </c>
      <c r="AG92" s="159"/>
      <c r="AH92" s="11"/>
    </row>
    <row r="93" spans="1:34" ht="11.25" customHeight="1">
      <c r="A93" s="153"/>
      <c r="B93" s="154"/>
      <c r="C93" s="24" t="s">
        <v>29</v>
      </c>
      <c r="D93" s="163"/>
      <c r="E93" s="164"/>
      <c r="F93" s="118"/>
      <c r="G93" s="119"/>
      <c r="H93" s="118">
        <v>5</v>
      </c>
      <c r="I93" s="119"/>
      <c r="J93" s="118">
        <v>4</v>
      </c>
      <c r="K93" s="119"/>
      <c r="L93" s="118">
        <v>3</v>
      </c>
      <c r="M93" s="119"/>
      <c r="N93" s="118">
        <v>1</v>
      </c>
      <c r="O93" s="119"/>
      <c r="P93" s="118"/>
      <c r="Q93" s="119"/>
      <c r="R93" s="118">
        <v>8</v>
      </c>
      <c r="S93" s="119"/>
      <c r="T93" s="118">
        <v>7</v>
      </c>
      <c r="U93" s="119"/>
      <c r="V93" s="118">
        <v>9</v>
      </c>
      <c r="W93" s="119"/>
      <c r="X93" s="118">
        <v>6</v>
      </c>
      <c r="Y93" s="119"/>
      <c r="Z93" s="118"/>
      <c r="AA93" s="119"/>
      <c r="AB93" s="118"/>
      <c r="AC93" s="119"/>
      <c r="AD93" s="118">
        <v>2</v>
      </c>
      <c r="AE93" s="119"/>
      <c r="AF93" s="118"/>
      <c r="AG93" s="158"/>
      <c r="AH93" s="11"/>
    </row>
    <row r="94" spans="1:34" ht="11.25" customHeight="1">
      <c r="A94" s="153"/>
      <c r="B94" s="154"/>
      <c r="C94" s="26" t="s">
        <v>30</v>
      </c>
      <c r="D94" s="144"/>
      <c r="E94" s="145"/>
      <c r="F94" s="120"/>
      <c r="G94" s="121"/>
      <c r="H94" s="120"/>
      <c r="I94" s="121"/>
      <c r="J94" s="120">
        <v>4</v>
      </c>
      <c r="K94" s="121"/>
      <c r="L94" s="120">
        <v>3</v>
      </c>
      <c r="M94" s="121"/>
      <c r="N94" s="120">
        <v>1</v>
      </c>
      <c r="O94" s="121"/>
      <c r="P94" s="120"/>
      <c r="Q94" s="121"/>
      <c r="R94" s="120">
        <v>7</v>
      </c>
      <c r="S94" s="121"/>
      <c r="T94" s="120">
        <v>2</v>
      </c>
      <c r="U94" s="121"/>
      <c r="V94" s="120">
        <v>6</v>
      </c>
      <c r="W94" s="121"/>
      <c r="X94" s="120">
        <v>5</v>
      </c>
      <c r="Y94" s="121"/>
      <c r="Z94" s="120"/>
      <c r="AA94" s="121"/>
      <c r="AB94" s="120"/>
      <c r="AC94" s="121"/>
      <c r="AD94" s="122"/>
      <c r="AE94" s="123"/>
      <c r="AF94" s="120"/>
      <c r="AG94" s="159"/>
      <c r="AH94" s="11"/>
    </row>
    <row r="95" spans="1:34" ht="11.25" customHeight="1">
      <c r="A95" s="153"/>
      <c r="B95" s="154"/>
      <c r="C95" s="24" t="s">
        <v>31</v>
      </c>
      <c r="D95" s="157"/>
      <c r="E95" s="107"/>
      <c r="F95" s="118">
        <v>9</v>
      </c>
      <c r="G95" s="119"/>
      <c r="H95" s="118"/>
      <c r="I95" s="119"/>
      <c r="J95" s="118">
        <v>3</v>
      </c>
      <c r="K95" s="119"/>
      <c r="L95" s="118">
        <v>2</v>
      </c>
      <c r="M95" s="119"/>
      <c r="N95" s="118"/>
      <c r="O95" s="119"/>
      <c r="P95" s="118">
        <v>4</v>
      </c>
      <c r="Q95" s="119"/>
      <c r="R95" s="118">
        <v>7</v>
      </c>
      <c r="S95" s="119"/>
      <c r="T95" s="118"/>
      <c r="U95" s="119"/>
      <c r="V95" s="118"/>
      <c r="W95" s="119"/>
      <c r="X95" s="118">
        <v>8</v>
      </c>
      <c r="Y95" s="119"/>
      <c r="Z95" s="118"/>
      <c r="AA95" s="119"/>
      <c r="AB95" s="118">
        <v>6</v>
      </c>
      <c r="AC95" s="119"/>
      <c r="AD95" s="118">
        <v>1</v>
      </c>
      <c r="AE95" s="119"/>
      <c r="AF95" s="118">
        <v>5</v>
      </c>
      <c r="AG95" s="158"/>
      <c r="AH95" s="11"/>
    </row>
    <row r="96" spans="1:34" ht="11.25" customHeight="1">
      <c r="A96" s="153"/>
      <c r="B96" s="154"/>
      <c r="C96" s="25" t="s">
        <v>32</v>
      </c>
      <c r="D96" s="144"/>
      <c r="E96" s="145"/>
      <c r="F96" s="130"/>
      <c r="G96" s="131"/>
      <c r="H96" s="120"/>
      <c r="I96" s="121"/>
      <c r="J96" s="120">
        <v>3</v>
      </c>
      <c r="K96" s="121"/>
      <c r="L96" s="120">
        <v>2</v>
      </c>
      <c r="M96" s="121"/>
      <c r="N96" s="120">
        <v>1</v>
      </c>
      <c r="O96" s="121"/>
      <c r="P96" s="130"/>
      <c r="Q96" s="131"/>
      <c r="R96" s="120">
        <v>6</v>
      </c>
      <c r="S96" s="121"/>
      <c r="T96" s="120">
        <v>4</v>
      </c>
      <c r="U96" s="121"/>
      <c r="V96" s="120"/>
      <c r="W96" s="121"/>
      <c r="X96" s="120">
        <v>5</v>
      </c>
      <c r="Y96" s="121"/>
      <c r="Z96" s="120"/>
      <c r="AA96" s="121"/>
      <c r="AB96" s="120"/>
      <c r="AC96" s="121"/>
      <c r="AD96" s="122"/>
      <c r="AE96" s="123"/>
      <c r="AF96" s="120"/>
      <c r="AG96" s="159"/>
      <c r="AH96" s="11"/>
    </row>
    <row r="97" spans="1:34" ht="11.25" customHeight="1">
      <c r="A97" s="153"/>
      <c r="B97" s="154"/>
      <c r="C97" s="27" t="s">
        <v>33</v>
      </c>
      <c r="D97" s="144"/>
      <c r="E97" s="145"/>
      <c r="F97" s="98"/>
      <c r="G97" s="99"/>
      <c r="H97" s="118"/>
      <c r="I97" s="119"/>
      <c r="J97" s="118">
        <v>4</v>
      </c>
      <c r="K97" s="119"/>
      <c r="L97" s="118">
        <v>3</v>
      </c>
      <c r="M97" s="119"/>
      <c r="N97" s="118">
        <v>1</v>
      </c>
      <c r="O97" s="119"/>
      <c r="P97" s="98"/>
      <c r="Q97" s="99"/>
      <c r="R97" s="118">
        <v>7</v>
      </c>
      <c r="S97" s="119"/>
      <c r="T97" s="118"/>
      <c r="U97" s="119"/>
      <c r="V97" s="118">
        <v>6</v>
      </c>
      <c r="W97" s="119"/>
      <c r="X97" s="118">
        <v>5</v>
      </c>
      <c r="Y97" s="119"/>
      <c r="Z97" s="118"/>
      <c r="AA97" s="119"/>
      <c r="AB97" s="118"/>
      <c r="AC97" s="119"/>
      <c r="AD97" s="118">
        <v>2</v>
      </c>
      <c r="AE97" s="119"/>
      <c r="AF97" s="118"/>
      <c r="AG97" s="158"/>
      <c r="AH97" s="11"/>
    </row>
    <row r="98" spans="1:34" ht="11.25" customHeight="1">
      <c r="A98" s="153"/>
      <c r="B98" s="154"/>
      <c r="C98" s="25" t="s">
        <v>34</v>
      </c>
      <c r="D98" s="157"/>
      <c r="E98" s="107"/>
      <c r="F98" s="130"/>
      <c r="G98" s="131"/>
      <c r="H98" s="120">
        <v>4</v>
      </c>
      <c r="I98" s="121"/>
      <c r="J98" s="120">
        <v>3</v>
      </c>
      <c r="K98" s="121"/>
      <c r="L98" s="120">
        <v>2</v>
      </c>
      <c r="M98" s="121"/>
      <c r="N98" s="120">
        <v>1</v>
      </c>
      <c r="O98" s="121"/>
      <c r="P98" s="130"/>
      <c r="Q98" s="131"/>
      <c r="R98" s="120">
        <v>8</v>
      </c>
      <c r="S98" s="121"/>
      <c r="T98" s="120"/>
      <c r="U98" s="121"/>
      <c r="V98" s="120"/>
      <c r="W98" s="121"/>
      <c r="X98" s="120">
        <v>5</v>
      </c>
      <c r="Y98" s="121"/>
      <c r="Z98" s="120">
        <v>7</v>
      </c>
      <c r="AA98" s="121"/>
      <c r="AB98" s="120"/>
      <c r="AC98" s="121"/>
      <c r="AD98" s="122"/>
      <c r="AE98" s="123"/>
      <c r="AF98" s="120">
        <v>6</v>
      </c>
      <c r="AG98" s="159"/>
      <c r="AH98" s="11"/>
    </row>
    <row r="99" spans="1:34" ht="11.25" customHeight="1">
      <c r="A99" s="153"/>
      <c r="B99" s="154"/>
      <c r="C99" s="24" t="s">
        <v>35</v>
      </c>
      <c r="D99" s="144"/>
      <c r="E99" s="145"/>
      <c r="F99" s="98"/>
      <c r="G99" s="99"/>
      <c r="H99" s="118">
        <v>6</v>
      </c>
      <c r="I99" s="119"/>
      <c r="J99" s="118">
        <v>3</v>
      </c>
      <c r="K99" s="119"/>
      <c r="L99" s="118">
        <v>2</v>
      </c>
      <c r="M99" s="119"/>
      <c r="N99" s="118">
        <v>1</v>
      </c>
      <c r="O99" s="119"/>
      <c r="P99" s="98"/>
      <c r="Q99" s="99"/>
      <c r="R99" s="118">
        <v>8</v>
      </c>
      <c r="S99" s="119"/>
      <c r="T99" s="118"/>
      <c r="U99" s="119"/>
      <c r="V99" s="118"/>
      <c r="W99" s="119"/>
      <c r="X99" s="118">
        <v>4</v>
      </c>
      <c r="Y99" s="119"/>
      <c r="Z99" s="118">
        <v>7</v>
      </c>
      <c r="AA99" s="119"/>
      <c r="AB99" s="118"/>
      <c r="AC99" s="119"/>
      <c r="AD99" s="118"/>
      <c r="AE99" s="119"/>
      <c r="AF99" s="118">
        <v>5</v>
      </c>
      <c r="AG99" s="158"/>
      <c r="AH99" s="11"/>
    </row>
    <row r="100" spans="1:34" ht="11.25" customHeight="1">
      <c r="A100" s="153"/>
      <c r="B100" s="154"/>
      <c r="C100" s="26" t="s">
        <v>36</v>
      </c>
      <c r="D100" s="157"/>
      <c r="E100" s="107"/>
      <c r="F100" s="120"/>
      <c r="G100" s="121"/>
      <c r="H100" s="120"/>
      <c r="I100" s="121"/>
      <c r="J100" s="120">
        <v>3</v>
      </c>
      <c r="K100" s="121"/>
      <c r="L100" s="120">
        <v>2</v>
      </c>
      <c r="M100" s="121"/>
      <c r="N100" s="120">
        <v>1</v>
      </c>
      <c r="O100" s="121"/>
      <c r="P100" s="120"/>
      <c r="Q100" s="121"/>
      <c r="R100" s="120">
        <v>5</v>
      </c>
      <c r="S100" s="121"/>
      <c r="T100" s="120"/>
      <c r="U100" s="121"/>
      <c r="V100" s="120"/>
      <c r="W100" s="121"/>
      <c r="X100" s="120">
        <v>4</v>
      </c>
      <c r="Y100" s="121"/>
      <c r="Z100" s="120"/>
      <c r="AA100" s="121"/>
      <c r="AB100" s="120"/>
      <c r="AC100" s="121"/>
      <c r="AD100" s="122"/>
      <c r="AE100" s="123"/>
      <c r="AF100" s="120"/>
      <c r="AG100" s="159"/>
      <c r="AH100" s="11"/>
    </row>
    <row r="101" spans="1:34" ht="11.25" customHeight="1">
      <c r="A101" s="153"/>
      <c r="B101" s="154"/>
      <c r="C101" s="24" t="s">
        <v>37</v>
      </c>
      <c r="D101" s="144"/>
      <c r="E101" s="145"/>
      <c r="F101" s="118">
        <v>8</v>
      </c>
      <c r="G101" s="119"/>
      <c r="H101" s="118"/>
      <c r="I101" s="119"/>
      <c r="J101" s="118">
        <v>4</v>
      </c>
      <c r="K101" s="119"/>
      <c r="L101" s="118">
        <v>3</v>
      </c>
      <c r="M101" s="119"/>
      <c r="N101" s="118">
        <v>1</v>
      </c>
      <c r="O101" s="119"/>
      <c r="P101" s="118"/>
      <c r="Q101" s="119"/>
      <c r="R101" s="118">
        <v>7</v>
      </c>
      <c r="S101" s="119"/>
      <c r="T101" s="118"/>
      <c r="U101" s="119"/>
      <c r="V101" s="118"/>
      <c r="W101" s="119"/>
      <c r="X101" s="118">
        <v>5</v>
      </c>
      <c r="Y101" s="119"/>
      <c r="Z101" s="118"/>
      <c r="AA101" s="119"/>
      <c r="AB101" s="118"/>
      <c r="AC101" s="119"/>
      <c r="AD101" s="118">
        <v>2</v>
      </c>
      <c r="AE101" s="119"/>
      <c r="AF101" s="118">
        <v>6</v>
      </c>
      <c r="AG101" s="158"/>
      <c r="AH101" s="11"/>
    </row>
    <row r="102" spans="1:34" ht="11.25" customHeight="1">
      <c r="A102" s="153"/>
      <c r="B102" s="154"/>
      <c r="C102" s="25" t="s">
        <v>38</v>
      </c>
      <c r="D102" s="144"/>
      <c r="E102" s="145"/>
      <c r="F102" s="130"/>
      <c r="G102" s="131"/>
      <c r="H102" s="120"/>
      <c r="I102" s="121"/>
      <c r="J102" s="120">
        <v>3</v>
      </c>
      <c r="K102" s="121"/>
      <c r="L102" s="120">
        <v>2</v>
      </c>
      <c r="M102" s="121"/>
      <c r="N102" s="120"/>
      <c r="O102" s="121"/>
      <c r="P102" s="120">
        <v>4</v>
      </c>
      <c r="Q102" s="121"/>
      <c r="R102" s="120">
        <v>8</v>
      </c>
      <c r="S102" s="121"/>
      <c r="T102" s="120">
        <v>1</v>
      </c>
      <c r="U102" s="121"/>
      <c r="V102" s="120">
        <v>7</v>
      </c>
      <c r="W102" s="121"/>
      <c r="X102" s="120">
        <v>6</v>
      </c>
      <c r="Y102" s="121"/>
      <c r="Z102" s="120"/>
      <c r="AA102" s="121"/>
      <c r="AB102" s="120"/>
      <c r="AC102" s="121"/>
      <c r="AD102" s="122"/>
      <c r="AE102" s="123"/>
      <c r="AF102" s="120">
        <v>5</v>
      </c>
      <c r="AG102" s="159"/>
      <c r="AH102" s="11"/>
    </row>
    <row r="103" spans="1:34" ht="11.25" customHeight="1">
      <c r="A103" s="153"/>
      <c r="B103" s="154"/>
      <c r="C103" s="24" t="s">
        <v>39</v>
      </c>
      <c r="D103" s="157"/>
      <c r="E103" s="107"/>
      <c r="F103" s="229"/>
      <c r="G103" s="230"/>
      <c r="H103" s="126"/>
      <c r="I103" s="127"/>
      <c r="J103" s="126">
        <v>2</v>
      </c>
      <c r="K103" s="127"/>
      <c r="L103" s="126">
        <v>1</v>
      </c>
      <c r="M103" s="127"/>
      <c r="N103" s="126"/>
      <c r="O103" s="127"/>
      <c r="P103" s="126"/>
      <c r="Q103" s="127"/>
      <c r="R103" s="126">
        <v>5</v>
      </c>
      <c r="S103" s="127"/>
      <c r="T103" s="126"/>
      <c r="U103" s="127"/>
      <c r="V103" s="126"/>
      <c r="W103" s="127"/>
      <c r="X103" s="126">
        <v>3</v>
      </c>
      <c r="Y103" s="127"/>
      <c r="Z103" s="126"/>
      <c r="AA103" s="127"/>
      <c r="AB103" s="126"/>
      <c r="AC103" s="127"/>
      <c r="AD103" s="118"/>
      <c r="AE103" s="119"/>
      <c r="AF103" s="126">
        <v>4</v>
      </c>
      <c r="AG103" s="231"/>
      <c r="AH103" s="11"/>
    </row>
    <row r="104" spans="1:34" ht="11.25" customHeight="1">
      <c r="A104" s="153"/>
      <c r="B104" s="154"/>
      <c r="C104" s="25" t="s">
        <v>61</v>
      </c>
      <c r="D104" s="144"/>
      <c r="E104" s="145"/>
      <c r="F104" s="122">
        <v>7</v>
      </c>
      <c r="G104" s="123"/>
      <c r="H104" s="122"/>
      <c r="I104" s="123"/>
      <c r="J104" s="122">
        <v>3</v>
      </c>
      <c r="K104" s="123"/>
      <c r="L104" s="122">
        <v>2</v>
      </c>
      <c r="M104" s="123"/>
      <c r="N104" s="122"/>
      <c r="O104" s="123"/>
      <c r="P104" s="122"/>
      <c r="Q104" s="123"/>
      <c r="R104" s="122">
        <v>6</v>
      </c>
      <c r="S104" s="123"/>
      <c r="T104" s="122">
        <v>4</v>
      </c>
      <c r="U104" s="123"/>
      <c r="V104" s="122"/>
      <c r="W104" s="123"/>
      <c r="X104" s="122">
        <v>5</v>
      </c>
      <c r="Y104" s="123"/>
      <c r="Z104" s="122"/>
      <c r="AA104" s="123"/>
      <c r="AB104" s="122"/>
      <c r="AC104" s="123"/>
      <c r="AD104" s="122">
        <v>1</v>
      </c>
      <c r="AE104" s="123"/>
      <c r="AF104" s="122"/>
      <c r="AG104" s="189"/>
      <c r="AH104" s="11"/>
    </row>
    <row r="105" spans="1:34" ht="11.25" customHeight="1">
      <c r="A105" s="153"/>
      <c r="B105" s="154"/>
      <c r="C105" s="24" t="s">
        <v>62</v>
      </c>
      <c r="D105" s="157"/>
      <c r="E105" s="107"/>
      <c r="F105" s="126"/>
      <c r="G105" s="127"/>
      <c r="H105" s="126"/>
      <c r="I105" s="127"/>
      <c r="J105" s="126">
        <v>2</v>
      </c>
      <c r="K105" s="127"/>
      <c r="L105" s="126">
        <v>1</v>
      </c>
      <c r="M105" s="127"/>
      <c r="N105" s="126"/>
      <c r="O105" s="127"/>
      <c r="P105" s="126"/>
      <c r="Q105" s="127"/>
      <c r="R105" s="126">
        <v>6</v>
      </c>
      <c r="S105" s="127"/>
      <c r="T105" s="126"/>
      <c r="U105" s="127"/>
      <c r="V105" s="126">
        <v>5</v>
      </c>
      <c r="W105" s="127"/>
      <c r="X105" s="126">
        <v>3</v>
      </c>
      <c r="Y105" s="127"/>
      <c r="Z105" s="126"/>
      <c r="AA105" s="127"/>
      <c r="AB105" s="126"/>
      <c r="AC105" s="127"/>
      <c r="AD105" s="118"/>
      <c r="AE105" s="119"/>
      <c r="AF105" s="126">
        <v>4</v>
      </c>
      <c r="AG105" s="231"/>
      <c r="AH105" s="11"/>
    </row>
    <row r="106" spans="1:34" ht="11.25" customHeight="1">
      <c r="A106" s="153"/>
      <c r="B106" s="154"/>
      <c r="C106" s="25" t="s">
        <v>63</v>
      </c>
      <c r="D106" s="144"/>
      <c r="E106" s="145"/>
      <c r="F106" s="122">
        <v>11</v>
      </c>
      <c r="G106" s="123"/>
      <c r="H106" s="122">
        <v>3</v>
      </c>
      <c r="I106" s="123"/>
      <c r="J106" s="122">
        <v>5</v>
      </c>
      <c r="K106" s="123"/>
      <c r="L106" s="122">
        <v>4</v>
      </c>
      <c r="M106" s="123"/>
      <c r="N106" s="122"/>
      <c r="O106" s="123"/>
      <c r="P106" s="122">
        <v>7</v>
      </c>
      <c r="Q106" s="123"/>
      <c r="R106" s="122">
        <v>8</v>
      </c>
      <c r="S106" s="123"/>
      <c r="T106" s="122">
        <v>2</v>
      </c>
      <c r="U106" s="123"/>
      <c r="V106" s="122"/>
      <c r="W106" s="123"/>
      <c r="X106" s="122">
        <v>9</v>
      </c>
      <c r="Y106" s="123"/>
      <c r="Z106" s="122">
        <v>6</v>
      </c>
      <c r="AA106" s="123"/>
      <c r="AB106" s="122"/>
      <c r="AC106" s="123"/>
      <c r="AD106" s="122">
        <v>1</v>
      </c>
      <c r="AE106" s="123"/>
      <c r="AF106" s="122">
        <v>10</v>
      </c>
      <c r="AG106" s="189"/>
      <c r="AH106" s="11"/>
    </row>
    <row r="107" spans="1:34" ht="11.25" customHeight="1">
      <c r="A107" s="153"/>
      <c r="B107" s="154"/>
      <c r="C107" s="24" t="s">
        <v>64</v>
      </c>
      <c r="D107" s="157"/>
      <c r="E107" s="107"/>
      <c r="F107" s="126">
        <v>11</v>
      </c>
      <c r="G107" s="127"/>
      <c r="H107" s="126">
        <v>2</v>
      </c>
      <c r="I107" s="127"/>
      <c r="J107" s="126">
        <v>5</v>
      </c>
      <c r="K107" s="127"/>
      <c r="L107" s="126">
        <v>4</v>
      </c>
      <c r="M107" s="127"/>
      <c r="N107" s="126"/>
      <c r="O107" s="127"/>
      <c r="P107" s="126">
        <v>7</v>
      </c>
      <c r="Q107" s="127"/>
      <c r="R107" s="126">
        <v>9</v>
      </c>
      <c r="S107" s="127"/>
      <c r="T107" s="126">
        <v>3</v>
      </c>
      <c r="U107" s="127"/>
      <c r="V107" s="126"/>
      <c r="W107" s="127"/>
      <c r="X107" s="126">
        <v>8</v>
      </c>
      <c r="Y107" s="127"/>
      <c r="Z107" s="126">
        <v>6</v>
      </c>
      <c r="AA107" s="127"/>
      <c r="AB107" s="126"/>
      <c r="AC107" s="127"/>
      <c r="AD107" s="118">
        <v>1</v>
      </c>
      <c r="AE107" s="119"/>
      <c r="AF107" s="126">
        <v>10</v>
      </c>
      <c r="AG107" s="231"/>
      <c r="AH107" s="11"/>
    </row>
    <row r="108" spans="1:34" ht="11.25" customHeight="1" thickBot="1">
      <c r="A108" s="155"/>
      <c r="B108" s="156"/>
      <c r="C108" s="71" t="s">
        <v>65</v>
      </c>
      <c r="D108" s="160"/>
      <c r="E108" s="161"/>
      <c r="F108" s="124">
        <v>11</v>
      </c>
      <c r="G108" s="125"/>
      <c r="H108" s="124">
        <v>3</v>
      </c>
      <c r="I108" s="125"/>
      <c r="J108" s="124">
        <v>5</v>
      </c>
      <c r="K108" s="125"/>
      <c r="L108" s="124">
        <v>4</v>
      </c>
      <c r="M108" s="125"/>
      <c r="N108" s="124"/>
      <c r="O108" s="125"/>
      <c r="P108" s="124">
        <v>8</v>
      </c>
      <c r="Q108" s="125"/>
      <c r="R108" s="124">
        <v>10</v>
      </c>
      <c r="S108" s="125"/>
      <c r="T108" s="124">
        <v>2</v>
      </c>
      <c r="U108" s="125"/>
      <c r="V108" s="124"/>
      <c r="W108" s="125"/>
      <c r="X108" s="124">
        <v>7</v>
      </c>
      <c r="Y108" s="125"/>
      <c r="Z108" s="124">
        <v>6</v>
      </c>
      <c r="AA108" s="125"/>
      <c r="AB108" s="124"/>
      <c r="AC108" s="125"/>
      <c r="AD108" s="124">
        <v>1</v>
      </c>
      <c r="AE108" s="125"/>
      <c r="AF108" s="124">
        <v>9</v>
      </c>
      <c r="AG108" s="162"/>
      <c r="AH108" s="11"/>
    </row>
    <row r="109" spans="1:53" ht="52.5" customHeight="1">
      <c r="A109" s="30"/>
      <c r="B109" s="30"/>
      <c r="C109" s="72"/>
      <c r="D109" s="58"/>
      <c r="E109" s="58"/>
      <c r="F109" s="59"/>
      <c r="G109" s="59"/>
      <c r="H109" s="59"/>
      <c r="I109" s="59"/>
      <c r="J109" s="59"/>
      <c r="K109" s="59"/>
      <c r="L109" s="59"/>
      <c r="M109" s="59"/>
      <c r="N109" s="58"/>
      <c r="O109" s="58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11"/>
      <c r="AL109" s="101" t="s">
        <v>85</v>
      </c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</row>
    <row r="110" spans="4:53" ht="73.5" customHeight="1">
      <c r="D110" s="9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L110" s="68" t="s">
        <v>84</v>
      </c>
      <c r="AM110" s="60" t="s">
        <v>72</v>
      </c>
      <c r="AN110" s="60" t="s">
        <v>69</v>
      </c>
      <c r="AO110" s="62" t="s">
        <v>70</v>
      </c>
      <c r="AP110" s="60" t="s">
        <v>71</v>
      </c>
      <c r="AQ110" s="64" t="s">
        <v>52</v>
      </c>
      <c r="AR110" s="60" t="s">
        <v>73</v>
      </c>
      <c r="AS110" s="64" t="s">
        <v>74</v>
      </c>
      <c r="AT110" s="61" t="s">
        <v>75</v>
      </c>
      <c r="AU110" s="63" t="s">
        <v>76</v>
      </c>
      <c r="AV110" s="62" t="s">
        <v>77</v>
      </c>
      <c r="AW110" s="60" t="s">
        <v>78</v>
      </c>
      <c r="AX110" s="62" t="s">
        <v>79</v>
      </c>
      <c r="AY110" s="62" t="s">
        <v>80</v>
      </c>
      <c r="AZ110" s="62" t="s">
        <v>81</v>
      </c>
      <c r="BA110" s="62" t="s">
        <v>82</v>
      </c>
    </row>
    <row r="111" spans="4:53" ht="11.25" customHeight="1">
      <c r="D111" s="56"/>
      <c r="AL111" s="57"/>
      <c r="AM111" s="69">
        <v>1</v>
      </c>
      <c r="AN111" s="69">
        <v>3</v>
      </c>
      <c r="AO111" s="69">
        <v>4</v>
      </c>
      <c r="AP111" s="70">
        <v>5</v>
      </c>
      <c r="AQ111" s="69">
        <v>6</v>
      </c>
      <c r="AR111" s="69">
        <v>7</v>
      </c>
      <c r="AS111" s="69">
        <v>8</v>
      </c>
      <c r="AT111" s="69">
        <v>9</v>
      </c>
      <c r="AU111" s="69">
        <v>10</v>
      </c>
      <c r="AV111" s="69">
        <v>11</v>
      </c>
      <c r="AW111" s="69">
        <v>12</v>
      </c>
      <c r="AX111" s="69">
        <v>13</v>
      </c>
      <c r="AY111" s="69">
        <v>14</v>
      </c>
      <c r="AZ111" s="69">
        <v>15</v>
      </c>
      <c r="BA111" s="69">
        <v>16</v>
      </c>
    </row>
    <row r="112" spans="4:53" ht="15">
      <c r="D112" s="56"/>
      <c r="AL112" s="65" t="s">
        <v>6</v>
      </c>
      <c r="AM112" s="67">
        <v>15</v>
      </c>
      <c r="AN112" s="67">
        <v>3</v>
      </c>
      <c r="AO112" s="67">
        <v>5</v>
      </c>
      <c r="AP112" s="67">
        <v>5</v>
      </c>
      <c r="AQ112" s="67">
        <v>5</v>
      </c>
      <c r="AR112" s="67">
        <v>9</v>
      </c>
      <c r="AS112" s="67">
        <v>12</v>
      </c>
      <c r="AT112" s="67">
        <v>13</v>
      </c>
      <c r="AU112" s="67">
        <v>6</v>
      </c>
      <c r="AV112" s="67">
        <v>6</v>
      </c>
      <c r="AW112" s="67">
        <v>13</v>
      </c>
      <c r="AX112" s="67">
        <v>13</v>
      </c>
      <c r="AY112" s="67">
        <v>4</v>
      </c>
      <c r="AZ112" s="67">
        <v>20</v>
      </c>
      <c r="BA112" s="67">
        <v>4</v>
      </c>
    </row>
    <row r="113" spans="4:53" ht="15">
      <c r="D113" s="56"/>
      <c r="AL113" s="65" t="s">
        <v>66</v>
      </c>
      <c r="AM113" s="67">
        <v>15</v>
      </c>
      <c r="AN113" s="67">
        <v>3</v>
      </c>
      <c r="AO113" s="67">
        <v>5</v>
      </c>
      <c r="AP113" s="67">
        <v>5</v>
      </c>
      <c r="AQ113" s="67">
        <v>5</v>
      </c>
      <c r="AR113" s="67">
        <v>9</v>
      </c>
      <c r="AS113" s="67">
        <v>12</v>
      </c>
      <c r="AT113" s="67">
        <v>13</v>
      </c>
      <c r="AU113" s="67">
        <v>6</v>
      </c>
      <c r="AV113" s="67">
        <v>6</v>
      </c>
      <c r="AW113" s="67">
        <v>13</v>
      </c>
      <c r="AX113" s="67">
        <v>13</v>
      </c>
      <c r="AY113" s="67">
        <v>4</v>
      </c>
      <c r="AZ113" s="67">
        <v>20</v>
      </c>
      <c r="BA113" s="67">
        <v>4</v>
      </c>
    </row>
    <row r="114" spans="4:53" ht="14.25" customHeight="1">
      <c r="D114" s="56"/>
      <c r="AL114" s="66" t="s">
        <v>11</v>
      </c>
      <c r="AM114" s="67">
        <v>15</v>
      </c>
      <c r="AN114" s="67">
        <v>3</v>
      </c>
      <c r="AO114" s="67">
        <v>6</v>
      </c>
      <c r="AP114" s="67">
        <v>6</v>
      </c>
      <c r="AQ114" s="67">
        <v>5</v>
      </c>
      <c r="AR114" s="67">
        <v>10</v>
      </c>
      <c r="AS114" s="67">
        <v>11</v>
      </c>
      <c r="AT114" s="67">
        <v>12</v>
      </c>
      <c r="AU114" s="67">
        <v>6</v>
      </c>
      <c r="AV114" s="67">
        <v>6</v>
      </c>
      <c r="AW114" s="67">
        <v>11</v>
      </c>
      <c r="AX114" s="67">
        <v>12</v>
      </c>
      <c r="AY114" s="67">
        <v>4</v>
      </c>
      <c r="AZ114" s="67">
        <v>20</v>
      </c>
      <c r="BA114" s="67">
        <v>4</v>
      </c>
    </row>
    <row r="115" spans="4:53" ht="14.25" customHeight="1">
      <c r="D115" s="56"/>
      <c r="AL115" s="66" t="s">
        <v>7</v>
      </c>
      <c r="AM115" s="67">
        <v>15</v>
      </c>
      <c r="AN115" s="67">
        <v>3</v>
      </c>
      <c r="AO115" s="67">
        <v>5</v>
      </c>
      <c r="AP115" s="67">
        <v>5</v>
      </c>
      <c r="AQ115" s="67">
        <v>5</v>
      </c>
      <c r="AR115" s="67">
        <v>9</v>
      </c>
      <c r="AS115" s="67">
        <v>12</v>
      </c>
      <c r="AT115" s="67">
        <v>13</v>
      </c>
      <c r="AU115" s="67">
        <v>6</v>
      </c>
      <c r="AV115" s="67">
        <v>6</v>
      </c>
      <c r="AW115" s="67">
        <v>13</v>
      </c>
      <c r="AX115" s="67">
        <v>13</v>
      </c>
      <c r="AY115" s="67">
        <v>4</v>
      </c>
      <c r="AZ115" s="67">
        <v>20</v>
      </c>
      <c r="BA115" s="67">
        <v>4</v>
      </c>
    </row>
    <row r="116" spans="4:53" ht="14.25" customHeight="1">
      <c r="D116" s="56"/>
      <c r="AL116" s="66" t="s">
        <v>67</v>
      </c>
      <c r="AM116" s="67">
        <v>15</v>
      </c>
      <c r="AN116" s="67">
        <v>3</v>
      </c>
      <c r="AO116" s="67">
        <v>5</v>
      </c>
      <c r="AP116" s="67">
        <v>5</v>
      </c>
      <c r="AQ116" s="67">
        <v>5</v>
      </c>
      <c r="AR116" s="67">
        <v>9</v>
      </c>
      <c r="AS116" s="67">
        <v>12</v>
      </c>
      <c r="AT116" s="67">
        <v>13</v>
      </c>
      <c r="AU116" s="67">
        <v>6</v>
      </c>
      <c r="AV116" s="67">
        <v>6</v>
      </c>
      <c r="AW116" s="67">
        <v>13</v>
      </c>
      <c r="AX116" s="67">
        <v>13</v>
      </c>
      <c r="AY116" s="67">
        <v>4</v>
      </c>
      <c r="AZ116" s="67">
        <v>20</v>
      </c>
      <c r="BA116" s="67">
        <v>4</v>
      </c>
    </row>
    <row r="117" spans="4:53" ht="14.25" customHeight="1">
      <c r="D117" s="56"/>
      <c r="AL117" s="66" t="s">
        <v>68</v>
      </c>
      <c r="AM117" s="67">
        <v>14</v>
      </c>
      <c r="AN117" s="67">
        <v>3</v>
      </c>
      <c r="AO117" s="67">
        <v>5</v>
      </c>
      <c r="AP117" s="67">
        <v>5</v>
      </c>
      <c r="AQ117" s="67">
        <v>3</v>
      </c>
      <c r="AR117" s="67">
        <v>9</v>
      </c>
      <c r="AS117" s="67">
        <v>10</v>
      </c>
      <c r="AT117" s="67">
        <v>12</v>
      </c>
      <c r="AU117" s="67">
        <v>6</v>
      </c>
      <c r="AV117" s="67">
        <v>6</v>
      </c>
      <c r="AW117" s="67">
        <v>13</v>
      </c>
      <c r="AX117" s="67">
        <v>13</v>
      </c>
      <c r="AY117" s="67">
        <v>4</v>
      </c>
      <c r="AZ117" s="67">
        <v>20</v>
      </c>
      <c r="BA117" s="67">
        <v>4</v>
      </c>
    </row>
    <row r="118" spans="4:53" ht="13.5" customHeight="1">
      <c r="D118" s="56"/>
      <c r="AL118" s="66" t="s">
        <v>83</v>
      </c>
      <c r="AM118" s="75">
        <f aca="true" t="shared" si="8" ref="AM118:AS118">SUM(AM112:AM117)</f>
        <v>89</v>
      </c>
      <c r="AN118" s="75">
        <f t="shared" si="8"/>
        <v>18</v>
      </c>
      <c r="AO118" s="75">
        <f t="shared" si="8"/>
        <v>31</v>
      </c>
      <c r="AP118" s="75">
        <f t="shared" si="8"/>
        <v>31</v>
      </c>
      <c r="AQ118" s="75">
        <f t="shared" si="8"/>
        <v>28</v>
      </c>
      <c r="AR118" s="75">
        <f t="shared" si="8"/>
        <v>55</v>
      </c>
      <c r="AS118" s="75">
        <f t="shared" si="8"/>
        <v>69</v>
      </c>
      <c r="AT118" s="75">
        <v>76</v>
      </c>
      <c r="AU118" s="75">
        <v>36</v>
      </c>
      <c r="AV118" s="75">
        <v>36</v>
      </c>
      <c r="AW118" s="75">
        <v>76</v>
      </c>
      <c r="AX118" s="75">
        <v>77</v>
      </c>
      <c r="AY118" s="75">
        <v>24</v>
      </c>
      <c r="AZ118" s="75">
        <v>120</v>
      </c>
      <c r="BA118" s="75">
        <v>24</v>
      </c>
    </row>
    <row r="119" ht="12.75">
      <c r="D119" s="56"/>
    </row>
    <row r="120" ht="12.75">
      <c r="D120" s="56"/>
    </row>
    <row r="121" ht="12.75">
      <c r="D121" s="56"/>
    </row>
    <row r="122" ht="12.75">
      <c r="D122" s="56"/>
    </row>
    <row r="123" ht="12.75">
      <c r="D123" s="56"/>
    </row>
    <row r="124" ht="12.75">
      <c r="D124" s="56"/>
    </row>
    <row r="125" ht="12.75">
      <c r="D125" s="56"/>
    </row>
    <row r="126" ht="12.75">
      <c r="D126" s="56"/>
    </row>
    <row r="127" ht="12.75">
      <c r="D127" s="56"/>
    </row>
    <row r="128" ht="12.75">
      <c r="D128" s="56"/>
    </row>
    <row r="129" ht="12.75">
      <c r="D129" s="56"/>
    </row>
    <row r="130" ht="12.75">
      <c r="D130" s="56"/>
    </row>
    <row r="131" ht="12.75">
      <c r="D131" s="56"/>
    </row>
    <row r="132" ht="12.75">
      <c r="D132" s="56"/>
    </row>
    <row r="133" ht="12.75">
      <c r="D133" s="56"/>
    </row>
    <row r="134" ht="12.75">
      <c r="D134" s="56"/>
    </row>
    <row r="135" ht="12.75">
      <c r="D135" s="56"/>
    </row>
    <row r="136" ht="12.75">
      <c r="D136" s="56"/>
    </row>
    <row r="137" ht="12.75">
      <c r="D137" s="56"/>
    </row>
    <row r="138" ht="12.75">
      <c r="D138" s="56"/>
    </row>
    <row r="139" ht="12.75">
      <c r="D139" s="56"/>
    </row>
    <row r="140" ht="12.75">
      <c r="D140" s="56"/>
    </row>
    <row r="141" ht="12.75">
      <c r="D141" s="56"/>
    </row>
    <row r="142" ht="12.75">
      <c r="D142" s="56"/>
    </row>
    <row r="143" ht="12.75">
      <c r="D143" s="56"/>
    </row>
    <row r="144" ht="12.75">
      <c r="D144" s="56"/>
    </row>
    <row r="145" ht="12.75">
      <c r="D145" s="56"/>
    </row>
    <row r="146" ht="12.75">
      <c r="D146" s="56"/>
    </row>
    <row r="147" ht="12.75">
      <c r="D147" s="56"/>
    </row>
    <row r="148" ht="12.75">
      <c r="D148" s="56"/>
    </row>
    <row r="149" ht="12.75">
      <c r="D149" s="56"/>
    </row>
    <row r="150" ht="12.75">
      <c r="D150" s="56"/>
    </row>
    <row r="151" ht="12.75">
      <c r="D151" s="56"/>
    </row>
    <row r="152" ht="12.75">
      <c r="D152" s="56"/>
    </row>
    <row r="153" ht="12.75">
      <c r="D153" s="56"/>
    </row>
    <row r="154" ht="12.75">
      <c r="D154" s="56"/>
    </row>
    <row r="155" ht="12.75">
      <c r="D155" s="56"/>
    </row>
    <row r="156" ht="12.75">
      <c r="D156" s="56"/>
    </row>
    <row r="157" ht="12.75">
      <c r="D157" s="56"/>
    </row>
    <row r="158" ht="12.75">
      <c r="D158" s="56"/>
    </row>
    <row r="159" ht="12.75">
      <c r="D159" s="56"/>
    </row>
    <row r="160" ht="12.75">
      <c r="D160" s="56"/>
    </row>
    <row r="161" ht="12.75">
      <c r="D161" s="56"/>
    </row>
    <row r="162" ht="12.75">
      <c r="D162" s="56"/>
    </row>
    <row r="163" ht="12.75">
      <c r="D163" s="56"/>
    </row>
    <row r="164" ht="12.75">
      <c r="D164" s="56"/>
    </row>
    <row r="165" ht="12.75">
      <c r="D165" s="56"/>
    </row>
    <row r="166" ht="12.75">
      <c r="D166" s="56"/>
    </row>
    <row r="167" ht="12.75">
      <c r="D167" s="56"/>
    </row>
    <row r="168" ht="12.75">
      <c r="D168" s="56"/>
    </row>
    <row r="169" ht="12.75">
      <c r="D169" s="56"/>
    </row>
    <row r="170" ht="12.75">
      <c r="D170" s="56"/>
    </row>
    <row r="171" ht="12.75">
      <c r="D171" s="56"/>
    </row>
    <row r="172" ht="12.75">
      <c r="D172" s="56"/>
    </row>
    <row r="173" ht="12.75">
      <c r="D173" s="56"/>
    </row>
    <row r="174" ht="12.75">
      <c r="D174" s="56"/>
    </row>
    <row r="175" ht="12.75">
      <c r="D175" s="56"/>
    </row>
    <row r="176" ht="12.75">
      <c r="D176" s="56"/>
    </row>
    <row r="177" ht="12.75">
      <c r="D177" s="56"/>
    </row>
    <row r="178" ht="12.75">
      <c r="D178" s="56"/>
    </row>
    <row r="179" ht="12.75">
      <c r="D179" s="56"/>
    </row>
    <row r="180" ht="12.75">
      <c r="D180" s="56"/>
    </row>
    <row r="181" ht="12.75">
      <c r="D181" s="56"/>
    </row>
    <row r="182" ht="12.75">
      <c r="D182" s="56"/>
    </row>
    <row r="183" ht="12.75">
      <c r="D183" s="56"/>
    </row>
    <row r="184" ht="12.75">
      <c r="D184" s="56"/>
    </row>
    <row r="185" ht="12.75">
      <c r="D185" s="56"/>
    </row>
    <row r="186" ht="12.75">
      <c r="D186" s="56"/>
    </row>
    <row r="187" ht="12.75">
      <c r="D187" s="56"/>
    </row>
    <row r="188" ht="12.75">
      <c r="D188" s="56"/>
    </row>
    <row r="189" ht="12.75">
      <c r="D189" s="56"/>
    </row>
    <row r="190" ht="12.75">
      <c r="D190" s="56"/>
    </row>
    <row r="191" ht="12.75">
      <c r="D191" s="56"/>
    </row>
    <row r="192" ht="12.75">
      <c r="D192" s="56"/>
    </row>
    <row r="193" ht="12.75">
      <c r="D193" s="56"/>
    </row>
    <row r="194" ht="12.75">
      <c r="D194" s="56"/>
    </row>
    <row r="195" ht="12.75">
      <c r="D195" s="56"/>
    </row>
    <row r="196" ht="12.75">
      <c r="D196" s="56"/>
    </row>
    <row r="197" ht="12.75">
      <c r="D197" s="56"/>
    </row>
    <row r="198" ht="12.75">
      <c r="D198" s="56"/>
    </row>
    <row r="199" ht="12.75">
      <c r="D199" s="56"/>
    </row>
    <row r="200" ht="12.75">
      <c r="D200" s="56"/>
    </row>
    <row r="201" ht="12.75">
      <c r="D201" s="56"/>
    </row>
    <row r="202" ht="12.75">
      <c r="D202" s="56"/>
    </row>
    <row r="203" ht="12.75">
      <c r="D203" s="56"/>
    </row>
    <row r="204" ht="12.75">
      <c r="D204" s="56"/>
    </row>
    <row r="205" ht="12.75">
      <c r="D205" s="56"/>
    </row>
    <row r="206" ht="12.75">
      <c r="D206" s="56"/>
    </row>
    <row r="207" ht="12.75">
      <c r="D207" s="56"/>
    </row>
    <row r="208" ht="12.75">
      <c r="D208" s="56"/>
    </row>
    <row r="209" spans="3:4" ht="12.75">
      <c r="C209" s="55"/>
      <c r="D209" s="56"/>
    </row>
    <row r="210" spans="3:4" ht="12.75">
      <c r="C210" s="55"/>
      <c r="D210" s="56"/>
    </row>
    <row r="211" spans="3:4" ht="12.75">
      <c r="C211" s="55"/>
      <c r="D211" s="56"/>
    </row>
    <row r="212" spans="3:4" ht="12.75">
      <c r="C212" s="55"/>
      <c r="D212" s="56"/>
    </row>
    <row r="213" spans="3:4" ht="12.75">
      <c r="C213" s="55"/>
      <c r="D213" s="56"/>
    </row>
    <row r="214" spans="3:4" ht="12.75">
      <c r="C214" s="55"/>
      <c r="D214" s="56"/>
    </row>
    <row r="215" spans="3:4" ht="12.75">
      <c r="C215" s="55"/>
      <c r="D215" s="56"/>
    </row>
    <row r="216" spans="3:4" ht="12.75">
      <c r="C216" s="55"/>
      <c r="D216" s="56"/>
    </row>
    <row r="217" spans="3:4" ht="12.75">
      <c r="C217" s="55"/>
      <c r="D217" s="56"/>
    </row>
    <row r="218" spans="3:4" ht="12.75">
      <c r="C218" s="55"/>
      <c r="D218" s="56"/>
    </row>
    <row r="219" spans="3:4" ht="12.75">
      <c r="C219" s="55"/>
      <c r="D219" s="56"/>
    </row>
    <row r="220" spans="3:4" ht="12.75">
      <c r="C220" s="55"/>
      <c r="D220" s="56"/>
    </row>
    <row r="221" spans="3:4" ht="12.75">
      <c r="C221" s="55"/>
      <c r="D221" s="56"/>
    </row>
    <row r="222" spans="3:4" ht="12.75">
      <c r="C222" s="55"/>
      <c r="D222" s="56"/>
    </row>
    <row r="223" spans="3:4" ht="12.75">
      <c r="C223" s="55"/>
      <c r="D223" s="56"/>
    </row>
    <row r="224" spans="3:4" ht="12.75">
      <c r="C224" s="55"/>
      <c r="D224" s="56"/>
    </row>
    <row r="225" spans="3:4" ht="12.75">
      <c r="C225" s="55"/>
      <c r="D225" s="56"/>
    </row>
    <row r="226" spans="3:4" ht="12.75">
      <c r="C226" s="55"/>
      <c r="D226" s="56"/>
    </row>
    <row r="227" spans="3:4" ht="12.75">
      <c r="C227" s="55"/>
      <c r="D227" s="56"/>
    </row>
    <row r="228" spans="3:4" ht="12.75">
      <c r="C228" s="55"/>
      <c r="D228" s="56"/>
    </row>
    <row r="229" spans="3:4" ht="12.75">
      <c r="C229" s="55"/>
      <c r="D229" s="56"/>
    </row>
    <row r="230" spans="3:4" ht="12.75">
      <c r="C230" s="55"/>
      <c r="D230" s="56"/>
    </row>
    <row r="231" spans="3:4" ht="12.75">
      <c r="C231" s="55"/>
      <c r="D231" s="56"/>
    </row>
    <row r="232" spans="3:4" ht="12.75">
      <c r="C232" s="55"/>
      <c r="D232" s="56"/>
    </row>
    <row r="233" spans="3:4" ht="12.75">
      <c r="C233" s="55"/>
      <c r="D233" s="56"/>
    </row>
    <row r="234" spans="3:4" ht="12.75">
      <c r="C234" s="55"/>
      <c r="D234" s="56"/>
    </row>
    <row r="235" spans="3:4" ht="12.75">
      <c r="C235" s="55"/>
      <c r="D235" s="56"/>
    </row>
    <row r="236" spans="3:4" ht="12.75">
      <c r="C236" s="55"/>
      <c r="D236" s="56"/>
    </row>
    <row r="237" spans="3:4" ht="12.75">
      <c r="C237" s="55"/>
      <c r="D237" s="56"/>
    </row>
    <row r="238" spans="3:4" ht="12.75">
      <c r="C238" s="55"/>
      <c r="D238" s="56"/>
    </row>
    <row r="239" spans="3:4" ht="12.75">
      <c r="C239" s="55"/>
      <c r="D239" s="56"/>
    </row>
    <row r="240" spans="3:4" ht="12.75">
      <c r="C240" s="55"/>
      <c r="D240" s="56"/>
    </row>
    <row r="241" spans="3:4" ht="12.75">
      <c r="C241" s="55"/>
      <c r="D241" s="56"/>
    </row>
    <row r="242" spans="3:4" ht="12.75">
      <c r="C242" s="55"/>
      <c r="D242" s="56"/>
    </row>
    <row r="243" spans="3:4" ht="12.75">
      <c r="C243" s="55"/>
      <c r="D243" s="56"/>
    </row>
    <row r="244" spans="3:4" ht="12.75">
      <c r="C244" s="55"/>
      <c r="D244" s="56"/>
    </row>
    <row r="245" spans="3:4" ht="12.75">
      <c r="C245" s="55"/>
      <c r="D245" s="56"/>
    </row>
    <row r="246" spans="3:4" ht="12.75">
      <c r="C246" s="55"/>
      <c r="D246" s="56"/>
    </row>
    <row r="247" spans="3:4" ht="12.75">
      <c r="C247" s="55"/>
      <c r="D247" s="56"/>
    </row>
    <row r="248" spans="3:4" ht="12.75">
      <c r="C248" s="55"/>
      <c r="D248" s="56"/>
    </row>
    <row r="249" spans="3:4" ht="12.75">
      <c r="C249" s="55"/>
      <c r="D249" s="56"/>
    </row>
    <row r="250" spans="3:4" ht="12.75">
      <c r="C250" s="55"/>
      <c r="D250" s="56"/>
    </row>
    <row r="251" spans="3:4" ht="12.75">
      <c r="C251" s="55"/>
      <c r="D251" s="56"/>
    </row>
    <row r="252" spans="3:4" ht="12.75">
      <c r="C252" s="55"/>
      <c r="D252" s="56"/>
    </row>
    <row r="253" spans="3:4" ht="12.75">
      <c r="C253" s="55"/>
      <c r="D253" s="56"/>
    </row>
    <row r="254" spans="3:4" ht="12.75">
      <c r="C254" s="55"/>
      <c r="D254" s="56"/>
    </row>
    <row r="255" spans="3:4" ht="12.75">
      <c r="C255" s="55"/>
      <c r="D255" s="56"/>
    </row>
    <row r="256" spans="3:4" ht="12.75">
      <c r="C256" s="55"/>
      <c r="D256" s="56"/>
    </row>
    <row r="257" spans="3:4" ht="12.75">
      <c r="C257" s="55"/>
      <c r="D257" s="56"/>
    </row>
    <row r="258" spans="3:4" ht="12.75">
      <c r="C258" s="55"/>
      <c r="D258" s="56"/>
    </row>
    <row r="259" spans="3:4" ht="12.75">
      <c r="C259" s="55"/>
      <c r="D259" s="56"/>
    </row>
    <row r="260" spans="3:4" ht="12.75">
      <c r="C260" s="55"/>
      <c r="D260" s="56"/>
    </row>
    <row r="261" spans="3:4" ht="12.75">
      <c r="C261" s="55"/>
      <c r="D261" s="56"/>
    </row>
    <row r="262" spans="3:4" ht="12.75">
      <c r="C262" s="55"/>
      <c r="D262" s="56"/>
    </row>
    <row r="263" spans="3:4" ht="12.75">
      <c r="C263" s="55"/>
      <c r="D263" s="56"/>
    </row>
    <row r="264" spans="3:4" ht="12.75">
      <c r="C264" s="55"/>
      <c r="D264" s="56"/>
    </row>
    <row r="265" spans="3:4" ht="12.75">
      <c r="C265" s="55"/>
      <c r="D265" s="56"/>
    </row>
    <row r="266" spans="3:4" ht="12.75">
      <c r="C266" s="55"/>
      <c r="D266" s="56"/>
    </row>
    <row r="267" spans="3:4" ht="12.75">
      <c r="C267" s="55"/>
      <c r="D267" s="56"/>
    </row>
    <row r="268" spans="3:4" ht="12.75">
      <c r="C268" s="55"/>
      <c r="D268" s="56"/>
    </row>
    <row r="269" ht="12.75">
      <c r="D269" s="56"/>
    </row>
    <row r="270" ht="12.75">
      <c r="D270" s="56"/>
    </row>
    <row r="271" ht="12.75">
      <c r="D271" s="56"/>
    </row>
    <row r="272" ht="12.75">
      <c r="D272" s="56"/>
    </row>
    <row r="273" ht="12.75">
      <c r="D273" s="56"/>
    </row>
    <row r="274" ht="12.75">
      <c r="D274" s="56"/>
    </row>
    <row r="275" ht="12.75">
      <c r="D275" s="56"/>
    </row>
    <row r="276" ht="12.75">
      <c r="D276" s="56"/>
    </row>
    <row r="277" ht="12.75">
      <c r="D277" s="56"/>
    </row>
    <row r="278" ht="12.75">
      <c r="D278" s="56"/>
    </row>
    <row r="279" ht="12.75">
      <c r="D279" s="56"/>
    </row>
    <row r="280" ht="12.75">
      <c r="D280" s="56"/>
    </row>
    <row r="281" ht="12.75">
      <c r="D281" s="56"/>
    </row>
    <row r="282" ht="12.75">
      <c r="D282" s="56"/>
    </row>
    <row r="283" ht="12.75">
      <c r="D283" s="56"/>
    </row>
    <row r="284" ht="12.75">
      <c r="D284" s="56"/>
    </row>
    <row r="285" ht="12.75">
      <c r="D285" s="56"/>
    </row>
    <row r="286" ht="12.75">
      <c r="D286" s="56"/>
    </row>
    <row r="287" ht="12.75">
      <c r="D287" s="56"/>
    </row>
    <row r="288" ht="12.75">
      <c r="D288" s="56"/>
    </row>
    <row r="289" ht="12.75">
      <c r="D289" s="56"/>
    </row>
    <row r="290" ht="12.75">
      <c r="D290" s="56"/>
    </row>
    <row r="291" ht="12.75">
      <c r="D291" s="56"/>
    </row>
    <row r="292" ht="12.75">
      <c r="D292" s="56"/>
    </row>
    <row r="293" ht="12.75">
      <c r="D293" s="56"/>
    </row>
    <row r="294" ht="12.75">
      <c r="D294" s="56"/>
    </row>
    <row r="295" ht="12.75">
      <c r="D295" s="56"/>
    </row>
    <row r="296" ht="12.75">
      <c r="D296" s="56"/>
    </row>
    <row r="297" ht="12.75">
      <c r="D297" s="56"/>
    </row>
    <row r="298" ht="12.75">
      <c r="D298" s="56"/>
    </row>
    <row r="299" ht="12.75">
      <c r="D299" s="56"/>
    </row>
    <row r="300" ht="12.75">
      <c r="D300" s="56"/>
    </row>
    <row r="301" ht="12.75">
      <c r="D301" s="56"/>
    </row>
    <row r="302" ht="12.75">
      <c r="D302" s="56"/>
    </row>
    <row r="303" ht="12.75">
      <c r="D303" s="56"/>
    </row>
    <row r="304" ht="12.75">
      <c r="D304" s="56"/>
    </row>
    <row r="305" ht="12.75">
      <c r="D305" s="56"/>
    </row>
    <row r="306" ht="12.75">
      <c r="D306" s="56"/>
    </row>
    <row r="307" ht="12.75">
      <c r="D307" s="56"/>
    </row>
    <row r="308" ht="12.75">
      <c r="D308" s="56"/>
    </row>
    <row r="309" ht="12.75">
      <c r="D309" s="56"/>
    </row>
    <row r="310" ht="12.75">
      <c r="D310" s="56"/>
    </row>
    <row r="311" ht="12.75">
      <c r="D311" s="56"/>
    </row>
    <row r="312" ht="12.75">
      <c r="D312" s="56"/>
    </row>
    <row r="313" ht="12.75">
      <c r="D313" s="56"/>
    </row>
    <row r="314" ht="12.75">
      <c r="D314" s="56"/>
    </row>
    <row r="315" ht="12.75">
      <c r="D315" s="56"/>
    </row>
    <row r="316" ht="12.75">
      <c r="D316" s="56"/>
    </row>
    <row r="317" ht="12.75">
      <c r="D317" s="56"/>
    </row>
    <row r="318" ht="12.75">
      <c r="D318" s="56"/>
    </row>
    <row r="319" ht="12.75">
      <c r="D319" s="56"/>
    </row>
    <row r="320" ht="12.75">
      <c r="D320" s="56"/>
    </row>
    <row r="321" ht="12.75">
      <c r="D321" s="56"/>
    </row>
    <row r="322" ht="12.75">
      <c r="D322" s="56"/>
    </row>
    <row r="323" ht="12.75">
      <c r="D323" s="56"/>
    </row>
    <row r="324" ht="12.75">
      <c r="D324" s="56"/>
    </row>
    <row r="325" ht="12.75">
      <c r="D325" s="56"/>
    </row>
    <row r="326" ht="12.75">
      <c r="D326" s="56"/>
    </row>
    <row r="327" ht="12.75">
      <c r="D327" s="56"/>
    </row>
    <row r="328" ht="12.75">
      <c r="D328" s="56"/>
    </row>
    <row r="329" ht="12.75">
      <c r="D329" s="56"/>
    </row>
    <row r="330" ht="12.75">
      <c r="D330" s="56"/>
    </row>
    <row r="331" ht="12.75">
      <c r="D331" s="56"/>
    </row>
    <row r="332" ht="12.75">
      <c r="D332" s="56"/>
    </row>
    <row r="333" ht="12.75">
      <c r="D333" s="56"/>
    </row>
    <row r="334" ht="12.75">
      <c r="D334" s="56"/>
    </row>
    <row r="335" ht="12.75">
      <c r="D335" s="56"/>
    </row>
    <row r="336" ht="12.75">
      <c r="D336" s="56"/>
    </row>
    <row r="337" ht="12.75">
      <c r="D337" s="56"/>
    </row>
    <row r="338" ht="12.75">
      <c r="D338" s="56"/>
    </row>
    <row r="339" ht="12.75">
      <c r="D339" s="56"/>
    </row>
    <row r="340" ht="12.75">
      <c r="D340" s="56"/>
    </row>
    <row r="341" ht="12.75">
      <c r="D341" s="56"/>
    </row>
    <row r="342" ht="12.75">
      <c r="D342" s="56"/>
    </row>
    <row r="343" ht="12.75">
      <c r="D343" s="56"/>
    </row>
    <row r="344" ht="12.75">
      <c r="D344" s="56"/>
    </row>
    <row r="345" ht="12.75">
      <c r="D345" s="56"/>
    </row>
    <row r="346" ht="12.75">
      <c r="D346" s="56"/>
    </row>
    <row r="347" ht="12.75">
      <c r="D347" s="56"/>
    </row>
    <row r="348" ht="12.75">
      <c r="D348" s="56"/>
    </row>
    <row r="349" ht="12.75">
      <c r="D349" s="56"/>
    </row>
    <row r="350" ht="12.75">
      <c r="D350" s="56"/>
    </row>
    <row r="351" ht="12.75">
      <c r="D351" s="56"/>
    </row>
    <row r="352" ht="12.75">
      <c r="D352" s="56"/>
    </row>
    <row r="353" ht="12.75">
      <c r="D353" s="56"/>
    </row>
    <row r="354" ht="12.75">
      <c r="D354" s="56"/>
    </row>
    <row r="355" ht="12.75">
      <c r="D355" s="56"/>
    </row>
    <row r="356" ht="12.75">
      <c r="D356" s="56"/>
    </row>
    <row r="357" ht="12.75">
      <c r="D357" s="56"/>
    </row>
    <row r="358" ht="12.75">
      <c r="D358" s="56"/>
    </row>
    <row r="359" ht="12.75">
      <c r="D359" s="56"/>
    </row>
    <row r="360" ht="12.75">
      <c r="D360" s="56"/>
    </row>
    <row r="361" ht="12.75">
      <c r="D361" s="56"/>
    </row>
    <row r="362" ht="12.75">
      <c r="D362" s="56"/>
    </row>
    <row r="363" ht="12.75">
      <c r="D363" s="56"/>
    </row>
    <row r="364" ht="12.75">
      <c r="D364" s="56"/>
    </row>
    <row r="365" ht="12.75">
      <c r="D365" s="56"/>
    </row>
    <row r="366" ht="12.75">
      <c r="D366" s="56"/>
    </row>
    <row r="367" ht="12.75">
      <c r="D367" s="56"/>
    </row>
    <row r="368" ht="12.75">
      <c r="D368" s="56"/>
    </row>
    <row r="369" ht="12.75">
      <c r="D369" s="56"/>
    </row>
    <row r="370" ht="12.75">
      <c r="D370" s="56"/>
    </row>
    <row r="371" ht="12.75">
      <c r="D371" s="56"/>
    </row>
    <row r="372" ht="12.75">
      <c r="D372" s="56"/>
    </row>
    <row r="373" ht="12.75">
      <c r="D373" s="56"/>
    </row>
    <row r="374" ht="12.75">
      <c r="D374" s="56"/>
    </row>
    <row r="375" ht="12.75">
      <c r="D375" s="56"/>
    </row>
    <row r="376" ht="12.75">
      <c r="D376" s="56"/>
    </row>
    <row r="377" ht="12.75">
      <c r="D377" s="56"/>
    </row>
    <row r="378" ht="12.75">
      <c r="D378" s="56"/>
    </row>
    <row r="379" ht="12.75">
      <c r="D379" s="56"/>
    </row>
    <row r="380" ht="12.75">
      <c r="D380" s="56"/>
    </row>
    <row r="381" ht="12.75">
      <c r="D381" s="56"/>
    </row>
    <row r="382" ht="12.75">
      <c r="D382" s="56"/>
    </row>
    <row r="383" ht="12.75">
      <c r="D383" s="56"/>
    </row>
    <row r="384" ht="12.75">
      <c r="D384" s="56"/>
    </row>
    <row r="385" ht="12.75">
      <c r="D385" s="56"/>
    </row>
    <row r="386" ht="12.75">
      <c r="D386" s="56"/>
    </row>
    <row r="387" ht="12.75">
      <c r="D387" s="56"/>
    </row>
    <row r="388" ht="12.75">
      <c r="D388" s="56"/>
    </row>
    <row r="389" ht="12.75">
      <c r="D389" s="56"/>
    </row>
    <row r="390" ht="12.75">
      <c r="D390" s="56"/>
    </row>
    <row r="391" ht="12.75">
      <c r="D391" s="56"/>
    </row>
    <row r="392" ht="12.75">
      <c r="D392" s="56"/>
    </row>
    <row r="393" ht="12.75">
      <c r="D393" s="56"/>
    </row>
    <row r="394" ht="12.75">
      <c r="D394" s="56"/>
    </row>
    <row r="395" ht="12.75">
      <c r="D395" s="56"/>
    </row>
    <row r="396" ht="12.75">
      <c r="D396" s="56"/>
    </row>
    <row r="397" ht="12.75">
      <c r="D397" s="56"/>
    </row>
    <row r="398" ht="12.75">
      <c r="D398" s="56"/>
    </row>
    <row r="399" spans="3:4" ht="12.75">
      <c r="C399" s="55"/>
      <c r="D399" s="56"/>
    </row>
    <row r="400" spans="3:4" ht="12.75">
      <c r="C400" s="55"/>
      <c r="D400" s="56"/>
    </row>
    <row r="401" spans="3:4" ht="12.75">
      <c r="C401" s="55"/>
      <c r="D401" s="56"/>
    </row>
    <row r="402" spans="3:4" ht="12.75">
      <c r="C402" s="55"/>
      <c r="D402" s="56"/>
    </row>
    <row r="403" spans="3:4" ht="12.75">
      <c r="C403" s="55"/>
      <c r="D403" s="56"/>
    </row>
    <row r="404" spans="3:4" ht="12.75">
      <c r="C404" s="55"/>
      <c r="D404" s="56"/>
    </row>
    <row r="405" spans="3:4" ht="12.75">
      <c r="C405" s="55"/>
      <c r="D405" s="56"/>
    </row>
    <row r="406" spans="3:4" ht="12.75">
      <c r="C406" s="55"/>
      <c r="D406" s="56"/>
    </row>
    <row r="407" spans="3:4" ht="12.75">
      <c r="C407" s="55"/>
      <c r="D407" s="56"/>
    </row>
    <row r="408" spans="3:5" ht="12.75">
      <c r="C408" s="55"/>
      <c r="D408" s="56"/>
      <c r="E408" s="56"/>
    </row>
    <row r="409" spans="3:5" ht="12.75">
      <c r="C409" s="55"/>
      <c r="D409" s="56"/>
      <c r="E409" s="56"/>
    </row>
    <row r="410" spans="3:5" ht="12.75">
      <c r="C410" s="55"/>
      <c r="D410" s="56"/>
      <c r="E410" s="56"/>
    </row>
    <row r="411" spans="3:5" ht="12.75">
      <c r="C411" s="55"/>
      <c r="D411" s="56"/>
      <c r="E411" s="56"/>
    </row>
    <row r="412" spans="3:5" ht="12.75">
      <c r="C412" s="55"/>
      <c r="D412" s="56"/>
      <c r="E412" s="56"/>
    </row>
    <row r="413" spans="3:5" ht="12.75">
      <c r="C413" s="55"/>
      <c r="D413" s="56"/>
      <c r="E413" s="56"/>
    </row>
    <row r="414" spans="3:5" ht="12.75">
      <c r="C414" s="55"/>
      <c r="D414" s="56"/>
      <c r="E414" s="56"/>
    </row>
    <row r="415" spans="3:5" ht="12.75">
      <c r="C415" s="55"/>
      <c r="D415" s="56"/>
      <c r="E415" s="56"/>
    </row>
    <row r="416" spans="3:5" ht="12.75">
      <c r="C416" s="55"/>
      <c r="D416" s="56"/>
      <c r="E416" s="56"/>
    </row>
    <row r="417" spans="3:5" ht="12.75">
      <c r="C417" s="55"/>
      <c r="D417" s="56"/>
      <c r="E417" s="56"/>
    </row>
    <row r="418" spans="3:5" ht="12.75">
      <c r="C418" s="55"/>
      <c r="D418" s="56"/>
      <c r="E418" s="56"/>
    </row>
    <row r="419" spans="3:5" ht="12.75">
      <c r="C419" s="55"/>
      <c r="D419" s="56"/>
      <c r="E419" s="56"/>
    </row>
    <row r="420" spans="3:5" ht="12.75">
      <c r="C420" s="55"/>
      <c r="D420" s="56"/>
      <c r="E420" s="56"/>
    </row>
    <row r="421" spans="3:4" ht="12.75">
      <c r="C421" s="55"/>
      <c r="D421" s="56"/>
    </row>
    <row r="422" ht="12.75">
      <c r="D422" s="56"/>
    </row>
    <row r="423" ht="12.75">
      <c r="D423" s="56"/>
    </row>
    <row r="424" ht="12.75">
      <c r="D424" s="56"/>
    </row>
    <row r="425" ht="12.75">
      <c r="D425" s="56"/>
    </row>
    <row r="426" ht="12.75">
      <c r="D426" s="56"/>
    </row>
    <row r="427" ht="12.75">
      <c r="D427" s="56"/>
    </row>
    <row r="428" ht="12.75">
      <c r="D428" s="56"/>
    </row>
    <row r="429" ht="12.75">
      <c r="D429" s="56"/>
    </row>
    <row r="430" ht="12.75">
      <c r="D430" s="56"/>
    </row>
    <row r="431" ht="12.75">
      <c r="D431" s="56"/>
    </row>
    <row r="432" ht="12.75">
      <c r="D432" s="56"/>
    </row>
    <row r="433" ht="12.75">
      <c r="D433" s="56"/>
    </row>
    <row r="434" ht="12.75">
      <c r="D434" s="56"/>
    </row>
    <row r="435" ht="12.75">
      <c r="D435" s="56"/>
    </row>
    <row r="436" ht="12.75">
      <c r="D436" s="56"/>
    </row>
    <row r="437" ht="12.75">
      <c r="D437" s="56"/>
    </row>
    <row r="438" ht="12.75">
      <c r="D438" s="56"/>
    </row>
    <row r="439" ht="12.75">
      <c r="D439" s="56"/>
    </row>
    <row r="440" ht="12.75">
      <c r="D440" s="56"/>
    </row>
    <row r="441" ht="12.75">
      <c r="D441" s="56"/>
    </row>
    <row r="442" ht="12.75">
      <c r="D442" s="56"/>
    </row>
    <row r="443" ht="12.75">
      <c r="D443" s="56"/>
    </row>
    <row r="444" ht="12.75">
      <c r="D444" s="56"/>
    </row>
    <row r="445" ht="12.75">
      <c r="D445" s="56"/>
    </row>
    <row r="446" ht="12.75">
      <c r="D446" s="56"/>
    </row>
    <row r="447" ht="12.75">
      <c r="D447" s="56"/>
    </row>
    <row r="448" ht="12.75">
      <c r="D448" s="56"/>
    </row>
    <row r="449" ht="12.75">
      <c r="D449" s="56"/>
    </row>
    <row r="450" ht="12.75">
      <c r="D450" s="56"/>
    </row>
    <row r="451" ht="12.75">
      <c r="D451" s="56"/>
    </row>
    <row r="452" ht="12.75">
      <c r="D452" s="56"/>
    </row>
    <row r="453" ht="12.75">
      <c r="D453" s="56"/>
    </row>
    <row r="454" ht="12.75">
      <c r="D454" s="56"/>
    </row>
    <row r="455" ht="12.75">
      <c r="D455" s="56"/>
    </row>
    <row r="456" ht="12.75">
      <c r="D456" s="56"/>
    </row>
    <row r="457" ht="12.75">
      <c r="D457" s="56"/>
    </row>
    <row r="458" ht="12.75">
      <c r="D458" s="56"/>
    </row>
    <row r="459" ht="12.75">
      <c r="D459" s="56"/>
    </row>
    <row r="460" ht="12.75">
      <c r="D460" s="56"/>
    </row>
    <row r="461" ht="12.75">
      <c r="D461" s="56"/>
    </row>
    <row r="462" ht="12.75">
      <c r="D462" s="56"/>
    </row>
    <row r="463" ht="12.75">
      <c r="D463" s="56"/>
    </row>
    <row r="464" ht="12.75">
      <c r="D464" s="56"/>
    </row>
    <row r="465" ht="12.75">
      <c r="D465" s="56"/>
    </row>
    <row r="466" ht="12.75">
      <c r="D466" s="56"/>
    </row>
    <row r="467" ht="12.75">
      <c r="D467" s="56"/>
    </row>
    <row r="468" ht="12.75">
      <c r="D468" s="56"/>
    </row>
    <row r="469" ht="12.75">
      <c r="D469" s="56"/>
    </row>
    <row r="470" ht="12.75">
      <c r="D470" s="56"/>
    </row>
    <row r="471" ht="12.75">
      <c r="D471" s="56"/>
    </row>
    <row r="472" ht="12.75">
      <c r="D472" s="56"/>
    </row>
    <row r="473" ht="12.75">
      <c r="D473" s="56"/>
    </row>
    <row r="474" ht="12.75">
      <c r="D474" s="56"/>
    </row>
    <row r="475" ht="12.75">
      <c r="D475" s="56"/>
    </row>
    <row r="476" ht="12.75">
      <c r="D476" s="56"/>
    </row>
    <row r="477" ht="12.75">
      <c r="D477" s="56"/>
    </row>
    <row r="478" ht="12.75">
      <c r="D478" s="56"/>
    </row>
    <row r="479" ht="12.75">
      <c r="D479" s="56"/>
    </row>
    <row r="480" ht="12.75">
      <c r="D480" s="56"/>
    </row>
    <row r="481" ht="12.75">
      <c r="D481" s="56"/>
    </row>
    <row r="482" ht="12.75">
      <c r="D482" s="56"/>
    </row>
    <row r="483" ht="12.75">
      <c r="D483" s="56"/>
    </row>
    <row r="484" ht="12.75">
      <c r="D484" s="56"/>
    </row>
    <row r="485" ht="12.75">
      <c r="D485" s="56"/>
    </row>
    <row r="486" ht="12.75">
      <c r="D486" s="56"/>
    </row>
    <row r="487" ht="12.75">
      <c r="D487" s="56"/>
    </row>
    <row r="488" ht="12.75">
      <c r="D488" s="56"/>
    </row>
    <row r="489" ht="12.75">
      <c r="D489" s="56"/>
    </row>
    <row r="490" ht="12.75">
      <c r="D490" s="56"/>
    </row>
    <row r="491" ht="12.75">
      <c r="D491" s="56"/>
    </row>
    <row r="492" ht="12.75">
      <c r="D492" s="56"/>
    </row>
    <row r="493" ht="12.75">
      <c r="D493" s="56"/>
    </row>
    <row r="494" ht="12.75">
      <c r="D494" s="56"/>
    </row>
    <row r="495" ht="12.75">
      <c r="D495" s="56"/>
    </row>
    <row r="496" ht="12.75">
      <c r="D496" s="56"/>
    </row>
    <row r="497" ht="12.75">
      <c r="D497" s="56"/>
    </row>
    <row r="498" ht="12.75">
      <c r="D498" s="56"/>
    </row>
    <row r="499" ht="12.75">
      <c r="D499" s="56"/>
    </row>
    <row r="500" ht="12.75">
      <c r="D500" s="56"/>
    </row>
    <row r="501" ht="12.75">
      <c r="D501" s="56"/>
    </row>
    <row r="502" ht="12.75">
      <c r="D502" s="56"/>
    </row>
    <row r="503" ht="12.75">
      <c r="D503" s="56"/>
    </row>
    <row r="504" ht="12.75">
      <c r="D504" s="56"/>
    </row>
    <row r="505" ht="12.75">
      <c r="D505" s="56"/>
    </row>
    <row r="506" ht="12.75">
      <c r="D506" s="56"/>
    </row>
    <row r="507" ht="12.75">
      <c r="D507" s="56"/>
    </row>
    <row r="508" ht="12.75">
      <c r="D508" s="56"/>
    </row>
    <row r="509" ht="12.75">
      <c r="D509" s="56"/>
    </row>
    <row r="510" ht="12.75">
      <c r="D510" s="56"/>
    </row>
    <row r="511" ht="12.75">
      <c r="D511" s="56"/>
    </row>
    <row r="512" ht="12.75">
      <c r="D512" s="56"/>
    </row>
    <row r="513" ht="12.75">
      <c r="D513" s="56"/>
    </row>
    <row r="514" ht="12.75">
      <c r="D514" s="56"/>
    </row>
    <row r="515" ht="12.75">
      <c r="D515" s="56"/>
    </row>
    <row r="516" ht="12.75">
      <c r="D516" s="56"/>
    </row>
    <row r="517" ht="12.75">
      <c r="D517" s="56"/>
    </row>
    <row r="518" ht="12.75">
      <c r="D518" s="56"/>
    </row>
    <row r="519" ht="12.75">
      <c r="D519" s="56"/>
    </row>
    <row r="520" ht="12.75">
      <c r="D520" s="56"/>
    </row>
    <row r="521" ht="12.75">
      <c r="D521" s="56"/>
    </row>
    <row r="522" ht="12.75">
      <c r="D522" s="56"/>
    </row>
    <row r="523" ht="12.75">
      <c r="D523" s="56"/>
    </row>
    <row r="524" ht="12.75">
      <c r="D524" s="56"/>
    </row>
    <row r="525" ht="12.75">
      <c r="D525" s="56"/>
    </row>
    <row r="526" ht="12.75">
      <c r="D526" s="56"/>
    </row>
    <row r="527" ht="12.75">
      <c r="D527" s="56"/>
    </row>
    <row r="528" ht="12.75">
      <c r="D528" s="56"/>
    </row>
    <row r="529" ht="12.75">
      <c r="D529" s="56"/>
    </row>
    <row r="530" ht="12.75">
      <c r="D530" s="56"/>
    </row>
    <row r="531" ht="12.75">
      <c r="D531" s="56"/>
    </row>
    <row r="532" ht="12.75">
      <c r="D532" s="56"/>
    </row>
    <row r="533" ht="12.75">
      <c r="D533" s="56"/>
    </row>
    <row r="534" ht="12.75">
      <c r="D534" s="56"/>
    </row>
    <row r="535" ht="12.75">
      <c r="D535" s="56"/>
    </row>
    <row r="536" ht="12.75">
      <c r="D536" s="56"/>
    </row>
    <row r="537" ht="12.75">
      <c r="D537" s="56"/>
    </row>
    <row r="538" ht="12.75">
      <c r="D538" s="56"/>
    </row>
    <row r="539" ht="12.75">
      <c r="D539" s="56"/>
    </row>
    <row r="540" ht="12.75">
      <c r="D540" s="56"/>
    </row>
    <row r="541" ht="12.75">
      <c r="D541" s="56"/>
    </row>
    <row r="542" ht="12.75">
      <c r="D542" s="56"/>
    </row>
    <row r="543" ht="12.75">
      <c r="D543" s="56"/>
    </row>
    <row r="544" ht="12.75">
      <c r="D544" s="56"/>
    </row>
    <row r="545" ht="12.75">
      <c r="D545" s="56"/>
    </row>
    <row r="546" ht="12.75">
      <c r="D546" s="56"/>
    </row>
    <row r="547" ht="12.75">
      <c r="D547" s="56"/>
    </row>
    <row r="548" ht="12.75">
      <c r="D548" s="56"/>
    </row>
    <row r="549" ht="12.75">
      <c r="D549" s="56"/>
    </row>
    <row r="550" ht="12.75">
      <c r="D550" s="56"/>
    </row>
    <row r="551" ht="12.75">
      <c r="D551" s="56"/>
    </row>
    <row r="552" ht="12.75">
      <c r="D552" s="56"/>
    </row>
    <row r="553" ht="12.75">
      <c r="D553" s="56"/>
    </row>
    <row r="554" ht="12.75">
      <c r="D554" s="56"/>
    </row>
    <row r="555" ht="12.75">
      <c r="D555" s="56"/>
    </row>
    <row r="556" ht="12.75">
      <c r="D556" s="56"/>
    </row>
    <row r="557" ht="12.75">
      <c r="D557" s="56"/>
    </row>
    <row r="558" ht="12.75">
      <c r="D558" s="56"/>
    </row>
    <row r="559" ht="12.75">
      <c r="D559" s="56"/>
    </row>
    <row r="560" ht="12.75">
      <c r="D560" s="56"/>
    </row>
    <row r="561" ht="12.75">
      <c r="D561" s="56"/>
    </row>
    <row r="562" ht="12.75">
      <c r="D562" s="56"/>
    </row>
    <row r="563" ht="12.75">
      <c r="D563" s="56"/>
    </row>
    <row r="564" ht="12.75">
      <c r="D564" s="56"/>
    </row>
    <row r="565" ht="12.75">
      <c r="D565" s="56"/>
    </row>
    <row r="566" ht="12.75">
      <c r="D566" s="56"/>
    </row>
    <row r="567" ht="12.75">
      <c r="D567" s="56"/>
    </row>
    <row r="568" ht="12.75">
      <c r="D568" s="56"/>
    </row>
    <row r="569" ht="12.75">
      <c r="D569" s="56"/>
    </row>
    <row r="570" ht="12.75">
      <c r="D570" s="56"/>
    </row>
    <row r="571" ht="12.75">
      <c r="D571" s="56"/>
    </row>
  </sheetData>
  <sheetProtection/>
  <mergeCells count="1032">
    <mergeCell ref="AD108:AE108"/>
    <mergeCell ref="AD106:AE106"/>
    <mergeCell ref="AF106:AG106"/>
    <mergeCell ref="AD47:AE47"/>
    <mergeCell ref="AD49:AE49"/>
    <mergeCell ref="AD51:AE51"/>
    <mergeCell ref="AD55:AE55"/>
    <mergeCell ref="AD50:AE50"/>
    <mergeCell ref="AD52:AE52"/>
    <mergeCell ref="AD54:AE54"/>
    <mergeCell ref="AD105:AE105"/>
    <mergeCell ref="D106:E106"/>
    <mergeCell ref="F106:G106"/>
    <mergeCell ref="H106:I106"/>
    <mergeCell ref="J106:K106"/>
    <mergeCell ref="N106:O106"/>
    <mergeCell ref="L105:M105"/>
    <mergeCell ref="N105:O105"/>
    <mergeCell ref="H105:I105"/>
    <mergeCell ref="J105:K105"/>
    <mergeCell ref="R106:S106"/>
    <mergeCell ref="L106:M106"/>
    <mergeCell ref="D107:E107"/>
    <mergeCell ref="F107:G107"/>
    <mergeCell ref="H107:I107"/>
    <mergeCell ref="J107:K107"/>
    <mergeCell ref="P105:Q105"/>
    <mergeCell ref="R105:S105"/>
    <mergeCell ref="AF105:AG105"/>
    <mergeCell ref="L107:M107"/>
    <mergeCell ref="N107:O107"/>
    <mergeCell ref="P107:Q107"/>
    <mergeCell ref="R107:S107"/>
    <mergeCell ref="AD107:AE107"/>
    <mergeCell ref="AF107:AG107"/>
    <mergeCell ref="P106:Q106"/>
    <mergeCell ref="D104:E104"/>
    <mergeCell ref="F104:G104"/>
    <mergeCell ref="D105:E105"/>
    <mergeCell ref="F105:G105"/>
    <mergeCell ref="H104:I104"/>
    <mergeCell ref="J104:K104"/>
    <mergeCell ref="AD103:AE103"/>
    <mergeCell ref="AF103:AG103"/>
    <mergeCell ref="AD104:AE104"/>
    <mergeCell ref="AF104:AG104"/>
    <mergeCell ref="L104:M104"/>
    <mergeCell ref="N104:O104"/>
    <mergeCell ref="P104:Q104"/>
    <mergeCell ref="R104:S104"/>
    <mergeCell ref="P103:Q103"/>
    <mergeCell ref="R103:S103"/>
    <mergeCell ref="AB97:AC97"/>
    <mergeCell ref="AB98:AC98"/>
    <mergeCell ref="AB99:AC99"/>
    <mergeCell ref="Z101:AA101"/>
    <mergeCell ref="Z97:AA97"/>
    <mergeCell ref="Z99:AA99"/>
    <mergeCell ref="X101:Y101"/>
    <mergeCell ref="X102:Y102"/>
    <mergeCell ref="D103:E103"/>
    <mergeCell ref="F103:G103"/>
    <mergeCell ref="H103:I103"/>
    <mergeCell ref="J103:K103"/>
    <mergeCell ref="L103:M103"/>
    <mergeCell ref="N103:O103"/>
    <mergeCell ref="AD96:AE96"/>
    <mergeCell ref="AD97:AE97"/>
    <mergeCell ref="AD99:AE99"/>
    <mergeCell ref="AD100:AE100"/>
    <mergeCell ref="AD101:AE101"/>
    <mergeCell ref="AD102:AE102"/>
    <mergeCell ref="AB100:AC100"/>
    <mergeCell ref="AB96:AC96"/>
    <mergeCell ref="AD90:AE90"/>
    <mergeCell ref="AD91:AE91"/>
    <mergeCell ref="AD92:AE92"/>
    <mergeCell ref="AD93:AE93"/>
    <mergeCell ref="AD80:AE80"/>
    <mergeCell ref="AD81:AE81"/>
    <mergeCell ref="AD94:AE94"/>
    <mergeCell ref="AD95:AE95"/>
    <mergeCell ref="AD84:AE84"/>
    <mergeCell ref="AD85:AE85"/>
    <mergeCell ref="AD86:AE86"/>
    <mergeCell ref="AD87:AE87"/>
    <mergeCell ref="AD88:AE88"/>
    <mergeCell ref="AD89:AE89"/>
    <mergeCell ref="AD74:AE74"/>
    <mergeCell ref="AD78:AE78"/>
    <mergeCell ref="AD79:AE79"/>
    <mergeCell ref="AD75:AE75"/>
    <mergeCell ref="L70:M70"/>
    <mergeCell ref="D72:E72"/>
    <mergeCell ref="D73:E73"/>
    <mergeCell ref="D74:E74"/>
    <mergeCell ref="H71:I71"/>
    <mergeCell ref="L71:M71"/>
    <mergeCell ref="H73:I73"/>
    <mergeCell ref="AD53:AE53"/>
    <mergeCell ref="H74:I74"/>
    <mergeCell ref="AD63:AE63"/>
    <mergeCell ref="AD64:AE64"/>
    <mergeCell ref="AD65:AE65"/>
    <mergeCell ref="AD66:AE66"/>
    <mergeCell ref="AD67:AE67"/>
    <mergeCell ref="AD68:AE68"/>
    <mergeCell ref="AB70:AC70"/>
    <mergeCell ref="Z70:AA70"/>
    <mergeCell ref="AD57:AE57"/>
    <mergeCell ref="AD56:AE56"/>
    <mergeCell ref="AD58:AE58"/>
    <mergeCell ref="AD60:AE60"/>
    <mergeCell ref="AB93:AC93"/>
    <mergeCell ref="AB94:AC94"/>
    <mergeCell ref="AB95:AC95"/>
    <mergeCell ref="AD61:AE61"/>
    <mergeCell ref="AD62:AE62"/>
    <mergeCell ref="AD82:AE82"/>
    <mergeCell ref="AD83:AE83"/>
    <mergeCell ref="AD69:AE69"/>
    <mergeCell ref="AD76:AE76"/>
    <mergeCell ref="AD77:AE77"/>
    <mergeCell ref="AB108:AC108"/>
    <mergeCell ref="AB103:AC103"/>
    <mergeCell ref="AB104:AC104"/>
    <mergeCell ref="AB105:AC105"/>
    <mergeCell ref="AB106:AC106"/>
    <mergeCell ref="AB107:AC107"/>
    <mergeCell ref="AB88:AC88"/>
    <mergeCell ref="AB89:AC89"/>
    <mergeCell ref="AB90:AC90"/>
    <mergeCell ref="AB91:AC91"/>
    <mergeCell ref="AB87:AC87"/>
    <mergeCell ref="Z67:AA67"/>
    <mergeCell ref="AB76:AC76"/>
    <mergeCell ref="AB77:AC77"/>
    <mergeCell ref="AB78:AC78"/>
    <mergeCell ref="AB79:AC79"/>
    <mergeCell ref="AB81:AC81"/>
    <mergeCell ref="AB68:AC68"/>
    <mergeCell ref="AB69:AC69"/>
    <mergeCell ref="AB82:AC82"/>
    <mergeCell ref="AB67:AC67"/>
    <mergeCell ref="N71:O71"/>
    <mergeCell ref="T71:U71"/>
    <mergeCell ref="AB86:AC86"/>
    <mergeCell ref="AB83:AC83"/>
    <mergeCell ref="AB84:AC84"/>
    <mergeCell ref="AB85:AC85"/>
    <mergeCell ref="V71:W71"/>
    <mergeCell ref="X78:Y78"/>
    <mergeCell ref="X79:Y79"/>
    <mergeCell ref="Z100:AA100"/>
    <mergeCell ref="Z88:AA88"/>
    <mergeCell ref="AB58:AC58"/>
    <mergeCell ref="AB59:AC59"/>
    <mergeCell ref="AB71:AC71"/>
    <mergeCell ref="AB62:AC62"/>
    <mergeCell ref="AB63:AC63"/>
    <mergeCell ref="AB64:AC64"/>
    <mergeCell ref="AB65:AC65"/>
    <mergeCell ref="AB66:AC66"/>
    <mergeCell ref="Z108:AA108"/>
    <mergeCell ref="Z103:AA103"/>
    <mergeCell ref="Z104:AA104"/>
    <mergeCell ref="Z105:AA105"/>
    <mergeCell ref="Z106:AA106"/>
    <mergeCell ref="Z107:AA107"/>
    <mergeCell ref="AB49:AC49"/>
    <mergeCell ref="Z94:AA94"/>
    <mergeCell ref="AB60:AC60"/>
    <mergeCell ref="AB61:AC61"/>
    <mergeCell ref="AB50:AC50"/>
    <mergeCell ref="AB51:AC51"/>
    <mergeCell ref="AB57:AC57"/>
    <mergeCell ref="Z87:AA87"/>
    <mergeCell ref="Z71:AA71"/>
    <mergeCell ref="Z61:AA61"/>
    <mergeCell ref="Z93:AA93"/>
    <mergeCell ref="Z98:AA98"/>
    <mergeCell ref="Z95:AA95"/>
    <mergeCell ref="Z85:AA85"/>
    <mergeCell ref="Z86:AA86"/>
    <mergeCell ref="Z89:AA89"/>
    <mergeCell ref="Z90:AA90"/>
    <mergeCell ref="Z91:AA91"/>
    <mergeCell ref="Z92:AA92"/>
    <mergeCell ref="Z96:AA96"/>
    <mergeCell ref="Z62:AA62"/>
    <mergeCell ref="Z79:AA79"/>
    <mergeCell ref="Z63:AA63"/>
    <mergeCell ref="Z64:AA64"/>
    <mergeCell ref="Z65:AA65"/>
    <mergeCell ref="Z66:AA66"/>
    <mergeCell ref="Z73:AA73"/>
    <mergeCell ref="Z74:AA74"/>
    <mergeCell ref="Z75:AA75"/>
    <mergeCell ref="T70:U70"/>
    <mergeCell ref="V70:W70"/>
    <mergeCell ref="R70:S70"/>
    <mergeCell ref="N70:O70"/>
    <mergeCell ref="V62:W62"/>
    <mergeCell ref="V63:W63"/>
    <mergeCell ref="X77:Y77"/>
    <mergeCell ref="Z56:AA56"/>
    <mergeCell ref="Z57:AA57"/>
    <mergeCell ref="Z58:AA58"/>
    <mergeCell ref="X64:Y64"/>
    <mergeCell ref="Z59:AA59"/>
    <mergeCell ref="Z60:AA60"/>
    <mergeCell ref="Z69:AA69"/>
    <mergeCell ref="Z52:AA52"/>
    <mergeCell ref="Z53:AA53"/>
    <mergeCell ref="V60:W60"/>
    <mergeCell ref="V61:W61"/>
    <mergeCell ref="Z54:AA54"/>
    <mergeCell ref="Z55:AA55"/>
    <mergeCell ref="X61:Y61"/>
    <mergeCell ref="V53:W53"/>
    <mergeCell ref="V54:W54"/>
    <mergeCell ref="V55:W55"/>
    <mergeCell ref="Z49:AA49"/>
    <mergeCell ref="Z50:AA50"/>
    <mergeCell ref="Z51:AA51"/>
    <mergeCell ref="Z44:AA44"/>
    <mergeCell ref="Z45:AA45"/>
    <mergeCell ref="Z46:AA46"/>
    <mergeCell ref="Z47:AA47"/>
    <mergeCell ref="X108:Y108"/>
    <mergeCell ref="X103:Y103"/>
    <mergeCell ref="X104:Y104"/>
    <mergeCell ref="X105:Y105"/>
    <mergeCell ref="X106:Y106"/>
    <mergeCell ref="X107:Y107"/>
    <mergeCell ref="X100:Y100"/>
    <mergeCell ref="X88:Y88"/>
    <mergeCell ref="X89:Y89"/>
    <mergeCell ref="X90:Y90"/>
    <mergeCell ref="X91:Y91"/>
    <mergeCell ref="X92:Y92"/>
    <mergeCell ref="X93:Y93"/>
    <mergeCell ref="X98:Y98"/>
    <mergeCell ref="X94:Y94"/>
    <mergeCell ref="X95:Y95"/>
    <mergeCell ref="X99:Y99"/>
    <mergeCell ref="X96:Y96"/>
    <mergeCell ref="X97:Y97"/>
    <mergeCell ref="X82:Y82"/>
    <mergeCell ref="X83:Y83"/>
    <mergeCell ref="X84:Y84"/>
    <mergeCell ref="X86:Y86"/>
    <mergeCell ref="X87:Y87"/>
    <mergeCell ref="X85:Y85"/>
    <mergeCell ref="X76:Y76"/>
    <mergeCell ref="Z76:AA76"/>
    <mergeCell ref="Z83:AA83"/>
    <mergeCell ref="Z84:AA84"/>
    <mergeCell ref="Z77:AA77"/>
    <mergeCell ref="Z78:AA78"/>
    <mergeCell ref="Z81:AA81"/>
    <mergeCell ref="Z80:AA80"/>
    <mergeCell ref="Z82:AA82"/>
    <mergeCell ref="X80:Y80"/>
    <mergeCell ref="X69:Y69"/>
    <mergeCell ref="Z68:AA68"/>
    <mergeCell ref="X65:Y65"/>
    <mergeCell ref="X66:Y66"/>
    <mergeCell ref="X67:Y67"/>
    <mergeCell ref="X68:Y68"/>
    <mergeCell ref="X62:Y62"/>
    <mergeCell ref="X63:Y63"/>
    <mergeCell ref="X49:Y49"/>
    <mergeCell ref="X50:Y50"/>
    <mergeCell ref="X51:Y51"/>
    <mergeCell ref="X52:Y52"/>
    <mergeCell ref="X53:Y53"/>
    <mergeCell ref="X54:Y54"/>
    <mergeCell ref="X58:Y58"/>
    <mergeCell ref="V108:W108"/>
    <mergeCell ref="V103:W103"/>
    <mergeCell ref="V104:W104"/>
    <mergeCell ref="V105:W105"/>
    <mergeCell ref="V106:W106"/>
    <mergeCell ref="V107:W107"/>
    <mergeCell ref="V93:W93"/>
    <mergeCell ref="V94:W94"/>
    <mergeCell ref="V95:W95"/>
    <mergeCell ref="V100:W100"/>
    <mergeCell ref="V99:W99"/>
    <mergeCell ref="V83:W83"/>
    <mergeCell ref="V96:W96"/>
    <mergeCell ref="V97:W97"/>
    <mergeCell ref="V86:W86"/>
    <mergeCell ref="V87:W87"/>
    <mergeCell ref="V88:W88"/>
    <mergeCell ref="V89:W89"/>
    <mergeCell ref="V90:W90"/>
    <mergeCell ref="V91:W91"/>
    <mergeCell ref="V92:W92"/>
    <mergeCell ref="V84:W84"/>
    <mergeCell ref="V85:W85"/>
    <mergeCell ref="V73:W73"/>
    <mergeCell ref="V74:W74"/>
    <mergeCell ref="V76:W76"/>
    <mergeCell ref="V77:W77"/>
    <mergeCell ref="V78:W78"/>
    <mergeCell ref="V79:W79"/>
    <mergeCell ref="V80:W80"/>
    <mergeCell ref="V81:W81"/>
    <mergeCell ref="V64:W64"/>
    <mergeCell ref="V65:W65"/>
    <mergeCell ref="V66:W66"/>
    <mergeCell ref="V67:W67"/>
    <mergeCell ref="V68:W68"/>
    <mergeCell ref="V69:W69"/>
    <mergeCell ref="AD4:AE4"/>
    <mergeCell ref="V58:W58"/>
    <mergeCell ref="V47:W47"/>
    <mergeCell ref="V48:W48"/>
    <mergeCell ref="V49:W49"/>
    <mergeCell ref="V50:W50"/>
    <mergeCell ref="V51:W51"/>
    <mergeCell ref="V52:W52"/>
    <mergeCell ref="Z4:AA4"/>
    <mergeCell ref="Z5:AA5"/>
    <mergeCell ref="AB5:AC5"/>
    <mergeCell ref="AB4:AC4"/>
    <mergeCell ref="X43:Y43"/>
    <mergeCell ref="Z43:AA43"/>
    <mergeCell ref="AB43:AC43"/>
    <mergeCell ref="AD5:AE5"/>
    <mergeCell ref="R4:S4"/>
    <mergeCell ref="R5:S5"/>
    <mergeCell ref="T4:U4"/>
    <mergeCell ref="T5:U5"/>
    <mergeCell ref="V5:W5"/>
    <mergeCell ref="V44:W44"/>
    <mergeCell ref="V45:W45"/>
    <mergeCell ref="L63:M63"/>
    <mergeCell ref="L57:M57"/>
    <mergeCell ref="L58:M58"/>
    <mergeCell ref="L59:M59"/>
    <mergeCell ref="L53:M53"/>
    <mergeCell ref="L54:M54"/>
    <mergeCell ref="V43:W43"/>
    <mergeCell ref="A1:AG1"/>
    <mergeCell ref="A2:AG2"/>
    <mergeCell ref="A3:A6"/>
    <mergeCell ref="B3:B6"/>
    <mergeCell ref="C3:C6"/>
    <mergeCell ref="D3:AG3"/>
    <mergeCell ref="AF4:AG4"/>
    <mergeCell ref="X4:Y4"/>
    <mergeCell ref="X5:Y5"/>
    <mergeCell ref="V4:W4"/>
    <mergeCell ref="D45:E45"/>
    <mergeCell ref="D47:E47"/>
    <mergeCell ref="D48:E48"/>
    <mergeCell ref="D49:E49"/>
    <mergeCell ref="A42:B42"/>
    <mergeCell ref="A43:B75"/>
    <mergeCell ref="D78:E78"/>
    <mergeCell ref="D79:E79"/>
    <mergeCell ref="D70:E70"/>
    <mergeCell ref="D69:E69"/>
    <mergeCell ref="D50:E50"/>
    <mergeCell ref="D51:E51"/>
    <mergeCell ref="D52:E52"/>
    <mergeCell ref="D53:E53"/>
    <mergeCell ref="F79:G79"/>
    <mergeCell ref="D80:E80"/>
    <mergeCell ref="F78:G78"/>
    <mergeCell ref="D4:E4"/>
    <mergeCell ref="F4:G4"/>
    <mergeCell ref="D43:E43"/>
    <mergeCell ref="D44:E44"/>
    <mergeCell ref="D5:E5"/>
    <mergeCell ref="D62:E62"/>
    <mergeCell ref="D63:E63"/>
    <mergeCell ref="A7:B7"/>
    <mergeCell ref="C7:C41"/>
    <mergeCell ref="L62:M62"/>
    <mergeCell ref="H53:I53"/>
    <mergeCell ref="H54:I54"/>
    <mergeCell ref="H55:I55"/>
    <mergeCell ref="H56:I56"/>
    <mergeCell ref="H57:I57"/>
    <mergeCell ref="H58:I58"/>
    <mergeCell ref="D46:E46"/>
    <mergeCell ref="D54:E54"/>
    <mergeCell ref="D55:E55"/>
    <mergeCell ref="D56:E56"/>
    <mergeCell ref="D57:E57"/>
    <mergeCell ref="D58:E58"/>
    <mergeCell ref="D59:E59"/>
    <mergeCell ref="J57:K57"/>
    <mergeCell ref="F47:G47"/>
    <mergeCell ref="F56:G56"/>
    <mergeCell ref="F57:G57"/>
    <mergeCell ref="F58:G58"/>
    <mergeCell ref="F59:G59"/>
    <mergeCell ref="J56:K56"/>
    <mergeCell ref="J54:K54"/>
    <mergeCell ref="F51:G51"/>
    <mergeCell ref="F55:G55"/>
    <mergeCell ref="H51:I51"/>
    <mergeCell ref="J53:K53"/>
    <mergeCell ref="F52:G52"/>
    <mergeCell ref="F53:G53"/>
    <mergeCell ref="F54:G54"/>
    <mergeCell ref="F48:G48"/>
    <mergeCell ref="H47:I47"/>
    <mergeCell ref="J47:K47"/>
    <mergeCell ref="H49:I49"/>
    <mergeCell ref="J49:K49"/>
    <mergeCell ref="H48:I48"/>
    <mergeCell ref="L65:M65"/>
    <mergeCell ref="N66:O66"/>
    <mergeCell ref="N54:O54"/>
    <mergeCell ref="F77:G77"/>
    <mergeCell ref="F76:G76"/>
    <mergeCell ref="F70:G70"/>
    <mergeCell ref="F71:G71"/>
    <mergeCell ref="F72:G72"/>
    <mergeCell ref="F73:G73"/>
    <mergeCell ref="F74:G74"/>
    <mergeCell ref="R69:S69"/>
    <mergeCell ref="R76:S76"/>
    <mergeCell ref="R77:S77"/>
    <mergeCell ref="AF69:AG69"/>
    <mergeCell ref="R75:S75"/>
    <mergeCell ref="T69:U69"/>
    <mergeCell ref="T76:U76"/>
    <mergeCell ref="T72:U72"/>
    <mergeCell ref="T73:U73"/>
    <mergeCell ref="Z72:AA72"/>
    <mergeCell ref="J63:K63"/>
    <mergeCell ref="L45:M45"/>
    <mergeCell ref="L46:M46"/>
    <mergeCell ref="L51:M51"/>
    <mergeCell ref="L52:M52"/>
    <mergeCell ref="L47:M47"/>
    <mergeCell ref="L48:M48"/>
    <mergeCell ref="L55:M55"/>
    <mergeCell ref="J48:K48"/>
    <mergeCell ref="J55:K55"/>
    <mergeCell ref="J64:K64"/>
    <mergeCell ref="AF86:AG86"/>
    <mergeCell ref="AF87:AG87"/>
    <mergeCell ref="AF66:AG66"/>
    <mergeCell ref="P68:Q68"/>
    <mergeCell ref="P69:Q69"/>
    <mergeCell ref="AF79:AG79"/>
    <mergeCell ref="AF77:AG77"/>
    <mergeCell ref="AF81:AG81"/>
    <mergeCell ref="X81:Y81"/>
    <mergeCell ref="F64:G64"/>
    <mergeCell ref="F75:G75"/>
    <mergeCell ref="D77:E77"/>
    <mergeCell ref="D76:E76"/>
    <mergeCell ref="D71:E71"/>
    <mergeCell ref="D75:E75"/>
    <mergeCell ref="F68:G68"/>
    <mergeCell ref="D68:E68"/>
    <mergeCell ref="F69:G69"/>
    <mergeCell ref="F60:G60"/>
    <mergeCell ref="F61:G61"/>
    <mergeCell ref="F62:G62"/>
    <mergeCell ref="F63:G63"/>
    <mergeCell ref="H81:I81"/>
    <mergeCell ref="J81:K81"/>
    <mergeCell ref="L80:M80"/>
    <mergeCell ref="D81:E81"/>
    <mergeCell ref="F81:G81"/>
    <mergeCell ref="L82:M82"/>
    <mergeCell ref="L84:M84"/>
    <mergeCell ref="J80:K80"/>
    <mergeCell ref="N80:O80"/>
    <mergeCell ref="H85:I85"/>
    <mergeCell ref="J85:K85"/>
    <mergeCell ref="N85:O85"/>
    <mergeCell ref="H83:I83"/>
    <mergeCell ref="J83:K83"/>
    <mergeCell ref="N83:O83"/>
    <mergeCell ref="D86:E86"/>
    <mergeCell ref="D82:E82"/>
    <mergeCell ref="F82:G82"/>
    <mergeCell ref="D83:E83"/>
    <mergeCell ref="J65:K65"/>
    <mergeCell ref="D87:E87"/>
    <mergeCell ref="D88:E88"/>
    <mergeCell ref="F84:G84"/>
    <mergeCell ref="F85:G85"/>
    <mergeCell ref="F86:G86"/>
    <mergeCell ref="F87:G87"/>
    <mergeCell ref="D84:E84"/>
    <mergeCell ref="D85:E85"/>
    <mergeCell ref="F83:G83"/>
    <mergeCell ref="F88:G88"/>
    <mergeCell ref="H84:I84"/>
    <mergeCell ref="F80:G80"/>
    <mergeCell ref="AF80:AG80"/>
    <mergeCell ref="H82:I82"/>
    <mergeCell ref="AF88:AG88"/>
    <mergeCell ref="J82:K82"/>
    <mergeCell ref="N82:O82"/>
    <mergeCell ref="L81:M81"/>
    <mergeCell ref="J84:K84"/>
    <mergeCell ref="AF85:AG85"/>
    <mergeCell ref="AF49:AG49"/>
    <mergeCell ref="AF65:AG65"/>
    <mergeCell ref="AF67:AG67"/>
    <mergeCell ref="AF55:AG55"/>
    <mergeCell ref="AF62:AG62"/>
    <mergeCell ref="AF64:AG64"/>
    <mergeCell ref="AF61:AG61"/>
    <mergeCell ref="AF68:AG68"/>
    <mergeCell ref="AF82:AG82"/>
    <mergeCell ref="R46:S46"/>
    <mergeCell ref="R47:S47"/>
    <mergeCell ref="AF78:AG78"/>
    <mergeCell ref="AF84:AG84"/>
    <mergeCell ref="AF83:AG83"/>
    <mergeCell ref="T82:U82"/>
    <mergeCell ref="T83:U83"/>
    <mergeCell ref="V82:W82"/>
    <mergeCell ref="AB80:AC80"/>
    <mergeCell ref="AF76:AG76"/>
    <mergeCell ref="AF48:AG48"/>
    <mergeCell ref="AF47:AG47"/>
    <mergeCell ref="V46:W46"/>
    <mergeCell ref="AB46:AC46"/>
    <mergeCell ref="AB47:AC47"/>
    <mergeCell ref="X48:Y48"/>
    <mergeCell ref="Z48:AA48"/>
    <mergeCell ref="AD46:AE46"/>
    <mergeCell ref="AD48:AE48"/>
    <mergeCell ref="AB48:AC48"/>
    <mergeCell ref="F46:G46"/>
    <mergeCell ref="H46:I46"/>
    <mergeCell ref="J46:K46"/>
    <mergeCell ref="N46:O46"/>
    <mergeCell ref="P45:Q45"/>
    <mergeCell ref="R45:S45"/>
    <mergeCell ref="AF63:AG63"/>
    <mergeCell ref="AF56:AG56"/>
    <mergeCell ref="AF58:AG58"/>
    <mergeCell ref="AF50:AG50"/>
    <mergeCell ref="AF54:AG54"/>
    <mergeCell ref="AF52:AG52"/>
    <mergeCell ref="AF51:AG51"/>
    <mergeCell ref="AF53:AG53"/>
    <mergeCell ref="F45:G45"/>
    <mergeCell ref="H45:I45"/>
    <mergeCell ref="J45:K45"/>
    <mergeCell ref="N45:O45"/>
    <mergeCell ref="F44:G44"/>
    <mergeCell ref="AF43:AG43"/>
    <mergeCell ref="F43:G43"/>
    <mergeCell ref="H43:I43"/>
    <mergeCell ref="H44:I44"/>
    <mergeCell ref="J44:K44"/>
    <mergeCell ref="N44:O44"/>
    <mergeCell ref="L44:M44"/>
    <mergeCell ref="J43:K43"/>
    <mergeCell ref="X44:Y44"/>
    <mergeCell ref="AF44:AG44"/>
    <mergeCell ref="X45:Y45"/>
    <mergeCell ref="X46:Y46"/>
    <mergeCell ref="X47:Y47"/>
    <mergeCell ref="AF45:AG45"/>
    <mergeCell ref="AB44:AC44"/>
    <mergeCell ref="AB45:AC45"/>
    <mergeCell ref="AF46:AG46"/>
    <mergeCell ref="AD44:AE44"/>
    <mergeCell ref="F50:G50"/>
    <mergeCell ref="L49:M49"/>
    <mergeCell ref="L50:M50"/>
    <mergeCell ref="F49:G49"/>
    <mergeCell ref="H50:I50"/>
    <mergeCell ref="P51:Q51"/>
    <mergeCell ref="F65:G65"/>
    <mergeCell ref="F66:G66"/>
    <mergeCell ref="D65:E65"/>
    <mergeCell ref="D64:E64"/>
    <mergeCell ref="D60:E60"/>
    <mergeCell ref="D61:E61"/>
    <mergeCell ref="H52:I52"/>
    <mergeCell ref="N58:O58"/>
    <mergeCell ref="N57:O57"/>
    <mergeCell ref="L67:M67"/>
    <mergeCell ref="F67:G67"/>
    <mergeCell ref="D66:E66"/>
    <mergeCell ref="H67:I67"/>
    <mergeCell ref="J67:K67"/>
    <mergeCell ref="J66:K66"/>
    <mergeCell ref="H66:I66"/>
    <mergeCell ref="D67:E67"/>
    <mergeCell ref="R74:S74"/>
    <mergeCell ref="R72:S72"/>
    <mergeCell ref="R73:S73"/>
    <mergeCell ref="L72:M72"/>
    <mergeCell ref="L73:M73"/>
    <mergeCell ref="N72:O72"/>
    <mergeCell ref="N73:O73"/>
    <mergeCell ref="P76:Q76"/>
    <mergeCell ref="N75:O75"/>
    <mergeCell ref="H64:I64"/>
    <mergeCell ref="H68:I68"/>
    <mergeCell ref="J68:K68"/>
    <mergeCell ref="N68:O68"/>
    <mergeCell ref="L64:M64"/>
    <mergeCell ref="L68:M68"/>
    <mergeCell ref="L66:M66"/>
    <mergeCell ref="P74:Q74"/>
    <mergeCell ref="P75:Q75"/>
    <mergeCell ref="N74:O74"/>
    <mergeCell ref="L74:M74"/>
    <mergeCell ref="L75:M75"/>
    <mergeCell ref="J77:K77"/>
    <mergeCell ref="N77:O77"/>
    <mergeCell ref="L77:M77"/>
    <mergeCell ref="L76:M76"/>
    <mergeCell ref="J76:K76"/>
    <mergeCell ref="N76:O76"/>
    <mergeCell ref="N89:O89"/>
    <mergeCell ref="J78:K78"/>
    <mergeCell ref="N78:O78"/>
    <mergeCell ref="H79:I79"/>
    <mergeCell ref="J79:K79"/>
    <mergeCell ref="N79:O79"/>
    <mergeCell ref="L79:M79"/>
    <mergeCell ref="L78:M78"/>
    <mergeCell ref="N84:O84"/>
    <mergeCell ref="N81:O81"/>
    <mergeCell ref="F89:G89"/>
    <mergeCell ref="J86:K86"/>
    <mergeCell ref="N86:O86"/>
    <mergeCell ref="J89:K89"/>
    <mergeCell ref="H87:I87"/>
    <mergeCell ref="J87:K87"/>
    <mergeCell ref="N87:O87"/>
    <mergeCell ref="H88:I88"/>
    <mergeCell ref="J88:K88"/>
    <mergeCell ref="N88:O88"/>
    <mergeCell ref="D91:E91"/>
    <mergeCell ref="AF89:AG89"/>
    <mergeCell ref="D90:E90"/>
    <mergeCell ref="F90:G90"/>
    <mergeCell ref="H90:I90"/>
    <mergeCell ref="J90:K90"/>
    <mergeCell ref="N90:O90"/>
    <mergeCell ref="AF90:AG90"/>
    <mergeCell ref="L90:M90"/>
    <mergeCell ref="D89:E89"/>
    <mergeCell ref="N92:O92"/>
    <mergeCell ref="AF92:AG92"/>
    <mergeCell ref="L91:M91"/>
    <mergeCell ref="P92:Q92"/>
    <mergeCell ref="AB92:AC92"/>
    <mergeCell ref="D92:E92"/>
    <mergeCell ref="F92:G92"/>
    <mergeCell ref="H92:I92"/>
    <mergeCell ref="J92:K92"/>
    <mergeCell ref="F91:G91"/>
    <mergeCell ref="H91:I91"/>
    <mergeCell ref="J91:K91"/>
    <mergeCell ref="AF91:AG91"/>
    <mergeCell ref="P93:Q93"/>
    <mergeCell ref="D93:E93"/>
    <mergeCell ref="F93:G93"/>
    <mergeCell ref="H93:I93"/>
    <mergeCell ref="J93:K93"/>
    <mergeCell ref="N93:O93"/>
    <mergeCell ref="P95:Q95"/>
    <mergeCell ref="D95:E95"/>
    <mergeCell ref="AF93:AG93"/>
    <mergeCell ref="D94:E94"/>
    <mergeCell ref="F94:G94"/>
    <mergeCell ref="H94:I94"/>
    <mergeCell ref="J94:K94"/>
    <mergeCell ref="N94:O94"/>
    <mergeCell ref="AF94:AG94"/>
    <mergeCell ref="L93:M93"/>
    <mergeCell ref="D97:E97"/>
    <mergeCell ref="F97:G97"/>
    <mergeCell ref="H97:I97"/>
    <mergeCell ref="AF95:AG95"/>
    <mergeCell ref="D96:E96"/>
    <mergeCell ref="F96:G96"/>
    <mergeCell ref="H96:I96"/>
    <mergeCell ref="J96:K96"/>
    <mergeCell ref="N96:O96"/>
    <mergeCell ref="AF96:AG96"/>
    <mergeCell ref="F95:G95"/>
    <mergeCell ref="H95:I95"/>
    <mergeCell ref="J95:K95"/>
    <mergeCell ref="F98:G98"/>
    <mergeCell ref="AF97:AG97"/>
    <mergeCell ref="D108:E108"/>
    <mergeCell ref="F108:G108"/>
    <mergeCell ref="H108:I108"/>
    <mergeCell ref="J108:K108"/>
    <mergeCell ref="N108:O108"/>
    <mergeCell ref="AF108:AG108"/>
    <mergeCell ref="D98:E98"/>
    <mergeCell ref="D99:E99"/>
    <mergeCell ref="F99:G99"/>
    <mergeCell ref="AF98:AG98"/>
    <mergeCell ref="P98:Q98"/>
    <mergeCell ref="AD98:AE98"/>
    <mergeCell ref="R98:S98"/>
    <mergeCell ref="T98:U98"/>
    <mergeCell ref="V98:W98"/>
    <mergeCell ref="N102:O102"/>
    <mergeCell ref="H99:I99"/>
    <mergeCell ref="J99:K99"/>
    <mergeCell ref="AF102:AG102"/>
    <mergeCell ref="P102:Q102"/>
    <mergeCell ref="AB102:AC102"/>
    <mergeCell ref="Z102:AA102"/>
    <mergeCell ref="V102:W102"/>
    <mergeCell ref="R102:S102"/>
    <mergeCell ref="T102:U102"/>
    <mergeCell ref="R99:S99"/>
    <mergeCell ref="T99:U99"/>
    <mergeCell ref="V101:W101"/>
    <mergeCell ref="N98:O98"/>
    <mergeCell ref="R101:S101"/>
    <mergeCell ref="T100:U100"/>
    <mergeCell ref="T101:U101"/>
    <mergeCell ref="AF101:AG101"/>
    <mergeCell ref="N99:O99"/>
    <mergeCell ref="AF99:AG99"/>
    <mergeCell ref="N100:O100"/>
    <mergeCell ref="AF100:AG100"/>
    <mergeCell ref="P99:Q99"/>
    <mergeCell ref="P100:Q100"/>
    <mergeCell ref="P101:Q101"/>
    <mergeCell ref="AB101:AC101"/>
    <mergeCell ref="R100:S100"/>
    <mergeCell ref="A76:B108"/>
    <mergeCell ref="L108:M108"/>
    <mergeCell ref="L83:M83"/>
    <mergeCell ref="L85:M85"/>
    <mergeCell ref="L87:M87"/>
    <mergeCell ref="L89:M89"/>
    <mergeCell ref="L101:M101"/>
    <mergeCell ref="H98:I98"/>
    <mergeCell ref="J98:K98"/>
    <mergeCell ref="D100:E100"/>
    <mergeCell ref="L4:M4"/>
    <mergeCell ref="J50:K50"/>
    <mergeCell ref="J51:K51"/>
    <mergeCell ref="J52:K52"/>
    <mergeCell ref="L43:M43"/>
    <mergeCell ref="AF57:AG57"/>
    <mergeCell ref="X57:Y57"/>
    <mergeCell ref="H62:I62"/>
    <mergeCell ref="X55:Y55"/>
    <mergeCell ref="X56:Y56"/>
    <mergeCell ref="L60:M60"/>
    <mergeCell ref="L61:M61"/>
    <mergeCell ref="J62:K62"/>
    <mergeCell ref="X59:Y59"/>
    <mergeCell ref="X60:Y60"/>
    <mergeCell ref="L88:M88"/>
    <mergeCell ref="H89:I89"/>
    <mergeCell ref="N101:O101"/>
    <mergeCell ref="H100:I100"/>
    <mergeCell ref="J100:K100"/>
    <mergeCell ref="H101:I101"/>
    <mergeCell ref="J101:K101"/>
    <mergeCell ref="J97:K97"/>
    <mergeCell ref="N95:O95"/>
    <mergeCell ref="N91:O91"/>
    <mergeCell ref="H63:I63"/>
    <mergeCell ref="H65:I65"/>
    <mergeCell ref="H102:I102"/>
    <mergeCell ref="H69:I69"/>
    <mergeCell ref="H86:I86"/>
    <mergeCell ref="H78:I78"/>
    <mergeCell ref="H76:I76"/>
    <mergeCell ref="H77:I77"/>
    <mergeCell ref="H80:I80"/>
    <mergeCell ref="H70:I70"/>
    <mergeCell ref="J102:K102"/>
    <mergeCell ref="F100:G100"/>
    <mergeCell ref="D101:E101"/>
    <mergeCell ref="F101:G101"/>
    <mergeCell ref="D102:E102"/>
    <mergeCell ref="F102:G102"/>
    <mergeCell ref="P52:Q52"/>
    <mergeCell ref="V56:W56"/>
    <mergeCell ref="V57:W57"/>
    <mergeCell ref="T54:U54"/>
    <mergeCell ref="T55:U55"/>
    <mergeCell ref="T56:U56"/>
    <mergeCell ref="T57:U57"/>
    <mergeCell ref="T52:U52"/>
    <mergeCell ref="T53:U53"/>
    <mergeCell ref="P57:Q57"/>
    <mergeCell ref="L56:M56"/>
    <mergeCell ref="H60:I60"/>
    <mergeCell ref="H61:I61"/>
    <mergeCell ref="H59:I59"/>
    <mergeCell ref="J58:K58"/>
    <mergeCell ref="J59:K59"/>
    <mergeCell ref="J60:K60"/>
    <mergeCell ref="J61:K61"/>
    <mergeCell ref="N56:O56"/>
    <mergeCell ref="N64:O64"/>
    <mergeCell ref="N62:O62"/>
    <mergeCell ref="N61:O61"/>
    <mergeCell ref="N63:O63"/>
    <mergeCell ref="N60:O60"/>
    <mergeCell ref="N59:O59"/>
    <mergeCell ref="AF60:AG60"/>
    <mergeCell ref="R57:S57"/>
    <mergeCell ref="R58:S58"/>
    <mergeCell ref="R59:S59"/>
    <mergeCell ref="R60:S60"/>
    <mergeCell ref="T60:U60"/>
    <mergeCell ref="AF59:AG59"/>
    <mergeCell ref="V59:W59"/>
    <mergeCell ref="T58:U58"/>
    <mergeCell ref="T59:U59"/>
    <mergeCell ref="P64:Q64"/>
    <mergeCell ref="N67:O67"/>
    <mergeCell ref="P65:Q65"/>
    <mergeCell ref="P66:Q66"/>
    <mergeCell ref="P67:Q67"/>
    <mergeCell ref="N65:O65"/>
    <mergeCell ref="P61:Q61"/>
    <mergeCell ref="P62:Q62"/>
    <mergeCell ref="L86:M86"/>
    <mergeCell ref="L100:M100"/>
    <mergeCell ref="P97:Q97"/>
    <mergeCell ref="P77:Q77"/>
    <mergeCell ref="P78:Q78"/>
    <mergeCell ref="P79:Q79"/>
    <mergeCell ref="P94:Q94"/>
    <mergeCell ref="N97:O97"/>
    <mergeCell ref="L102:M102"/>
    <mergeCell ref="L92:M92"/>
    <mergeCell ref="L94:M94"/>
    <mergeCell ref="L96:M96"/>
    <mergeCell ref="L98:M98"/>
    <mergeCell ref="L95:M95"/>
    <mergeCell ref="L97:M97"/>
    <mergeCell ref="L99:M99"/>
    <mergeCell ref="N43:O43"/>
    <mergeCell ref="N53:O53"/>
    <mergeCell ref="N55:O55"/>
    <mergeCell ref="N51:O51"/>
    <mergeCell ref="N52:O52"/>
    <mergeCell ref="N49:O49"/>
    <mergeCell ref="N47:O47"/>
    <mergeCell ref="N50:O50"/>
    <mergeCell ref="N48:O48"/>
    <mergeCell ref="P43:Q43"/>
    <mergeCell ref="P44:Q44"/>
    <mergeCell ref="P63:Q63"/>
    <mergeCell ref="P46:Q46"/>
    <mergeCell ref="P47:Q47"/>
    <mergeCell ref="P48:Q48"/>
    <mergeCell ref="P49:Q49"/>
    <mergeCell ref="P50:Q50"/>
    <mergeCell ref="P59:Q59"/>
    <mergeCell ref="P60:Q60"/>
    <mergeCell ref="P58:Q58"/>
    <mergeCell ref="P53:Q53"/>
    <mergeCell ref="P54:Q54"/>
    <mergeCell ref="P55:Q55"/>
    <mergeCell ref="P56:Q56"/>
    <mergeCell ref="P86:Q86"/>
    <mergeCell ref="P4:Q4"/>
    <mergeCell ref="F5:G5"/>
    <mergeCell ref="H5:I5"/>
    <mergeCell ref="J5:K5"/>
    <mergeCell ref="L5:M5"/>
    <mergeCell ref="H4:I4"/>
    <mergeCell ref="J4:K4"/>
    <mergeCell ref="N5:O5"/>
    <mergeCell ref="P5:Q5"/>
    <mergeCell ref="N4:O4"/>
    <mergeCell ref="AF5:AG5"/>
    <mergeCell ref="P108:Q108"/>
    <mergeCell ref="P88:Q88"/>
    <mergeCell ref="P89:Q89"/>
    <mergeCell ref="P91:Q91"/>
    <mergeCell ref="P84:Q84"/>
    <mergeCell ref="P85:Q85"/>
    <mergeCell ref="P96:Q96"/>
    <mergeCell ref="R43:S43"/>
    <mergeCell ref="R44:S44"/>
    <mergeCell ref="P87:Q87"/>
    <mergeCell ref="P90:Q90"/>
    <mergeCell ref="P80:Q80"/>
    <mergeCell ref="P81:Q81"/>
    <mergeCell ref="P82:Q82"/>
    <mergeCell ref="P83:Q83"/>
    <mergeCell ref="R49:S49"/>
    <mergeCell ref="R50:S50"/>
    <mergeCell ref="R51:S51"/>
    <mergeCell ref="R66:S66"/>
    <mergeCell ref="R67:S67"/>
    <mergeCell ref="R68:S68"/>
    <mergeCell ref="R54:S54"/>
    <mergeCell ref="R55:S55"/>
    <mergeCell ref="R48:S48"/>
    <mergeCell ref="R65:S65"/>
    <mergeCell ref="R61:S61"/>
    <mergeCell ref="R62:S62"/>
    <mergeCell ref="R63:S63"/>
    <mergeCell ref="R64:S64"/>
    <mergeCell ref="R56:S56"/>
    <mergeCell ref="R53:S53"/>
    <mergeCell ref="R52:S52"/>
    <mergeCell ref="R84:S84"/>
    <mergeCell ref="R85:S85"/>
    <mergeCell ref="R78:S78"/>
    <mergeCell ref="R79:S79"/>
    <mergeCell ref="R80:S80"/>
    <mergeCell ref="R81:S81"/>
    <mergeCell ref="R82:S82"/>
    <mergeCell ref="R83:S83"/>
    <mergeCell ref="R90:S90"/>
    <mergeCell ref="R91:S91"/>
    <mergeCell ref="R92:S92"/>
    <mergeCell ref="R93:S93"/>
    <mergeCell ref="R86:S86"/>
    <mergeCell ref="R87:S87"/>
    <mergeCell ref="R88:S88"/>
    <mergeCell ref="R89:S89"/>
    <mergeCell ref="R94:S94"/>
    <mergeCell ref="R95:S95"/>
    <mergeCell ref="R96:S96"/>
    <mergeCell ref="R97:S97"/>
    <mergeCell ref="R108:S108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61:U61"/>
    <mergeCell ref="T62:U62"/>
    <mergeCell ref="T67:U67"/>
    <mergeCell ref="T68:U68"/>
    <mergeCell ref="T63:U63"/>
    <mergeCell ref="T64:U64"/>
    <mergeCell ref="T65:U65"/>
    <mergeCell ref="T66:U66"/>
    <mergeCell ref="T74:U74"/>
    <mergeCell ref="T75:U75"/>
    <mergeCell ref="T77:U77"/>
    <mergeCell ref="L69:M69"/>
    <mergeCell ref="N69:O69"/>
    <mergeCell ref="P70:Q70"/>
    <mergeCell ref="P71:Q71"/>
    <mergeCell ref="P72:Q72"/>
    <mergeCell ref="R71:S71"/>
    <mergeCell ref="P73:Q73"/>
    <mergeCell ref="T97:U97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108:U108"/>
    <mergeCell ref="T103:U103"/>
    <mergeCell ref="T104:U104"/>
    <mergeCell ref="T105:U105"/>
    <mergeCell ref="T106:U106"/>
    <mergeCell ref="T107:U107"/>
    <mergeCell ref="T95:U95"/>
    <mergeCell ref="T96:U96"/>
    <mergeCell ref="V72:W72"/>
    <mergeCell ref="J69:K69"/>
    <mergeCell ref="T84:U84"/>
    <mergeCell ref="T85:U85"/>
    <mergeCell ref="T78:U78"/>
    <mergeCell ref="T79:U79"/>
    <mergeCell ref="T80:U80"/>
    <mergeCell ref="T81:U81"/>
    <mergeCell ref="H75:I75"/>
    <mergeCell ref="J70:K70"/>
    <mergeCell ref="J71:K71"/>
    <mergeCell ref="J72:K72"/>
    <mergeCell ref="J73:K73"/>
    <mergeCell ref="J74:K74"/>
    <mergeCell ref="J75:K75"/>
    <mergeCell ref="H72:I72"/>
    <mergeCell ref="AB56:AC56"/>
    <mergeCell ref="AB74:AC74"/>
    <mergeCell ref="AB75:AC75"/>
    <mergeCell ref="V75:W75"/>
    <mergeCell ref="X70:Y70"/>
    <mergeCell ref="X71:Y71"/>
    <mergeCell ref="X72:Y72"/>
    <mergeCell ref="X73:Y73"/>
    <mergeCell ref="X74:Y74"/>
    <mergeCell ref="X75:Y75"/>
    <mergeCell ref="AD73:AE73"/>
    <mergeCell ref="AB72:AC72"/>
    <mergeCell ref="AB73:AC73"/>
    <mergeCell ref="AD43:AE43"/>
    <mergeCell ref="AD45:AE45"/>
    <mergeCell ref="AD59:AE59"/>
    <mergeCell ref="AB52:AC52"/>
    <mergeCell ref="AB53:AC53"/>
    <mergeCell ref="AB54:AC54"/>
    <mergeCell ref="AB55:AC55"/>
    <mergeCell ref="AL109:BA109"/>
    <mergeCell ref="AF74:AG74"/>
    <mergeCell ref="AF75:AG75"/>
    <mergeCell ref="AD70:AE70"/>
    <mergeCell ref="AD71:AE71"/>
    <mergeCell ref="AD72:AE72"/>
    <mergeCell ref="AF70:AG70"/>
    <mergeCell ref="AF71:AG71"/>
    <mergeCell ref="AF72:AG72"/>
    <mergeCell ref="AF73:AG73"/>
  </mergeCells>
  <printOptions/>
  <pageMargins left="0.1968503937007874" right="0.1968503937007874" top="0.1968503937007874" bottom="0.1968503937007874" header="0.5118110236220472" footer="0.5118110236220472"/>
  <pageSetup fitToHeight="2" fitToWidth="3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Иваново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0505-1</dc:creator>
  <cp:keywords/>
  <dc:description/>
  <cp:lastModifiedBy>0505</cp:lastModifiedBy>
  <cp:lastPrinted>2009-03-12T12:45:34Z</cp:lastPrinted>
  <dcterms:created xsi:type="dcterms:W3CDTF">2006-07-31T07:29:33Z</dcterms:created>
  <dcterms:modified xsi:type="dcterms:W3CDTF">2009-03-12T12:51:27Z</dcterms:modified>
  <cp:category/>
  <cp:version/>
  <cp:contentType/>
  <cp:contentStatus/>
</cp:coreProperties>
</file>